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anhngoc.nguyen\Documents\FMC\Report\Quarterly\QIII\"/>
    </mc:Choice>
  </mc:AlternateContent>
  <bookViews>
    <workbookView xWindow="480" yWindow="105" windowWidth="15480" windowHeight="9855"/>
  </bookViews>
  <sheets>
    <sheet name="Tong quat" sheetId="4" r:id="rId1"/>
    <sheet name="BangCanDoiKeToan_06001" sheetId="1" r:id="rId2"/>
    <sheet name="BCKetQuaHoatDongKinhDoanh_06002" sheetId="2" r:id="rId3"/>
    <sheet name="BCLuuChuyenTienTe_06003" sheetId="5" r:id="rId4"/>
  </sheets>
  <externalReferences>
    <externalReference r:id="rId5"/>
  </externalReferences>
  <definedNames>
    <definedName name="COMPANY">[1]MASTER!$D$14</definedName>
    <definedName name="DB_Code">[1]MASTER!$D$13</definedName>
    <definedName name="_xlnm.Print_Area" localSheetId="1">BangCanDoiKeToan_06001!$A$1:$E$116</definedName>
    <definedName name="_xlnm.Print_Area" localSheetId="2">BCKetQuaHoatDongKinhDoanh_06002!$A$1:$E$20</definedName>
    <definedName name="_xlnm.Print_Titles" localSheetId="1">BangCanDoiKeToan_06001!$1:$2</definedName>
  </definedNames>
  <calcPr calcId="152511" iterate="1"/>
</workbook>
</file>

<file path=xl/calcChain.xml><?xml version="1.0" encoding="utf-8"?>
<calcChain xmlns="http://schemas.openxmlformats.org/spreadsheetml/2006/main">
  <c r="D110" i="1" l="1"/>
  <c r="D113" i="1"/>
  <c r="D112" i="1" s="1"/>
  <c r="D111" i="1"/>
  <c r="D109" i="1"/>
</calcChain>
</file>

<file path=xl/sharedStrings.xml><?xml version="1.0" encoding="utf-8"?>
<sst xmlns="http://schemas.openxmlformats.org/spreadsheetml/2006/main" count="379" uniqueCount="341">
  <si>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</si>
  <si>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</si>
  <si>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</si>
  <si>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</si>
  <si>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</si>
  <si>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</si>
  <si>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</si>
  <si>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</si>
  <si>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</si>
  <si>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</si>
  <si>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</si>
  <si>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</si>
  <si>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</si>
  <si>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</si>
  <si>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</si>
  <si>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</si>
  <si>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</si>
  <si>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</si>
  <si>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</si>
  <si>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</si>
  <si>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</si>
  <si>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</si>
  <si>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</si>
  <si>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</si>
  <si>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</si>
  <si>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</si>
  <si>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</si>
  <si>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</si>
  <si>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</si>
  <si>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</si>
  <si>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</si>
  <si>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</si>
  <si>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</si>
  <si>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</si>
  <si>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</si>
  <si>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</si>
  <si>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</si>
  <si>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</si>
  <si>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</si>
  <si>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</si>
  <si>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</si>
  <si>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</si>
  <si>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</si>
  <si>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</si>
  <si>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</si>
  <si>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</si>
  <si>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</si>
  <si>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</si>
  <si>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</si>
  <si>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</si>
  <si>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</si>
  <si>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</si>
  <si>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</si>
  <si>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</si>
  <si>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</si>
  <si>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</si>
  <si>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</si>
  <si>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</si>
  <si>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</si>
  <si>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</si>
  <si>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</si>
  <si>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</si>
  <si>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</si>
  <si>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</si>
  <si>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</si>
  <si>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</si>
  <si>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</si>
  <si>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</si>
  <si>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</si>
  <si>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</si>
  <si>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</si>
  <si>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</si>
  <si>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</si>
  <si>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</si>
  <si>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</si>
  <si>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</si>
  <si>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</si>
  <si>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</si>
  <si>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</si>
  <si>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</si>
  <si>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</si>
  <si>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</si>
  <si>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</si>
  <si>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</si>
  <si>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</si>
  <si>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</si>
  <si>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</si>
  <si>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</si>
  <si>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</si>
  <si>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</si>
  <si>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</si>
  <si>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</si>
  <si>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</si>
  <si>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</si>
  <si>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</si>
  <si>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</si>
  <si>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</si>
  <si>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</si>
  <si>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</si>
  <si>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</si>
  <si>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</si>
  <si>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</si>
  <si>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</si>
  <si>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</si>
  <si>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</si>
  <si>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</si>
  <si>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</si>
  <si>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</si>
  <si>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</si>
  <si>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</si>
  <si>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</si>
  <si>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</si>
  <si>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</si>
  <si>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</si>
  <si>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</si>
  <si>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</si>
  <si>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</si>
  <si>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</si>
  <si>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</si>
  <si>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</si>
  <si>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</si>
  <si>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</si>
  <si>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</si>
  <si>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</si>
  <si>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</si>
  <si>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</si>
  <si>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</si>
  <si>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</si>
  <si>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</si>
  <si>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</si>
  <si>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</si>
  <si>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</si>
  <si>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</si>
  <si>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</si>
  <si>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</si>
  <si>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</si>
  <si>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</si>
  <si>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</si>
  <si>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</si>
  <si>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</si>
  <si>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</si>
  <si>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</si>
  <si>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</si>
  <si>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</si>
  <si>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</si>
  <si>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</si>
  <si>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</si>
  <si>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</si>
  <si>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</si>
  <si>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</si>
  <si>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</si>
  <si>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</si>
  <si>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</si>
  <si>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</si>
  <si>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</si>
  <si>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</si>
  <si>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</si>
  <si>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</si>
  <si>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</si>
  <si>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</si>
  <si>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</si>
  <si>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</si>
  <si>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</si>
  <si>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</si>
  <si>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</si>
  <si>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</si>
  <si>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</si>
  <si>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</si>
  <si>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</si>
  <si>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</si>
  <si>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</si>
  <si>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</si>
  <si>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</si>
  <si>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</si>
  <si>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</si>
  <si>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</si>
  <si>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</si>
  <si>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</si>
  <si>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</si>
  <si>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</si>
  <si>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</si>
  <si>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</si>
  <si>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</si>
  <si>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</si>
  <si>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</si>
  <si>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</si>
  <si>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</si>
  <si>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</si>
  <si>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</si>
  <si>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</si>
  <si>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</si>
  <si>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</si>
  <si>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</si>
  <si>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</si>
  <si>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</si>
  <si>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</si>
  <si>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</si>
  <si>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</si>
  <si>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</si>
  <si>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</si>
  <si>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</si>
  <si>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</si>
  <si>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</si>
  <si>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</si>
  <si>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</si>
  <si>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</si>
  <si>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</si>
  <si>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</si>
  <si>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</si>
  <si>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</si>
  <si>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</si>
  <si>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</si>
  <si>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</si>
  <si>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</si>
  <si>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</si>
  <si>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</si>
  <si>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</si>
  <si>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</si>
  <si>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</si>
  <si>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</si>
  <si>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</si>
  <si>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</si>
  <si>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</si>
  <si>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</si>
  <si>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</si>
  <si>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</si>
  <si>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</si>
  <si>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</si>
  <si>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</si>
  <si>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</si>
  <si>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</si>
  <si>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</si>
  <si>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</si>
  <si>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</si>
  <si>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</si>
  <si>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</si>
  <si>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</si>
  <si>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</si>
  <si>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</si>
  <si>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</si>
  <si>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</si>
  <si>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</si>
  <si>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</si>
  <si>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</si>
  <si>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</si>
  <si>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</si>
  <si>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</si>
  <si>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</si>
  <si>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</si>
  <si>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</si>
  <si>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</si>
  <si>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</si>
  <si>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</si>
  <si>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</si>
  <si>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</si>
  <si>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</si>
  <si>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</si>
  <si>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</si>
  <si>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</si>
  <si>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</si>
  <si>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</si>
  <si>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</si>
  <si>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</si>
  <si>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</si>
  <si>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</si>
  <si>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 xml:space="preserve">Thông tư số 125/2011/TT-BTC </t>
  </si>
  <si>
    <t>Bảng cân đối kế toán</t>
  </si>
  <si>
    <t>Báo cáo kết quả hoạt động kinh doanh</t>
  </si>
  <si>
    <t>BangCanDoiKeToan_06001</t>
  </si>
  <si>
    <t>BCKetQuaHoatDongKinhDoanh_06002</t>
  </si>
  <si>
    <t>Người lập biểu</t>
  </si>
  <si>
    <t>(Ký, họ tên)</t>
  </si>
  <si>
    <t>Kế toán trưởng</t>
  </si>
  <si>
    <t>Giám đốc</t>
  </si>
  <si>
    <t>(Ký, họ tên, đóng dấu)</t>
  </si>
  <si>
    <t>4</t>
  </si>
  <si>
    <t>5</t>
  </si>
  <si>
    <t>134</t>
  </si>
  <si>
    <t>Công ty quản lý quỹ: Cty CP Quản Lý Quỹ VinaWealth</t>
  </si>
  <si>
    <t>Địa chỉ: Lầu 5, tòa nhà Sun Wah, 115 Nguyễn Huệ, Q.1, TPHCM.</t>
  </si>
  <si>
    <t>Nguyễn Thị Thái Thuận</t>
  </si>
  <si>
    <t>Điện thoại: +84 8 38278535 Fax: +84 8 38278536</t>
  </si>
  <si>
    <t xml:space="preserve">Kỳ báo cáo: </t>
  </si>
  <si>
    <t xml:space="preserve">Năm: </t>
  </si>
  <si>
    <t>Báo cáo lưu chuyển tiền tệ trực tiếp</t>
  </si>
  <si>
    <t>BCLuuChuyenTienTe_06003</t>
  </si>
  <si>
    <t>Báo cáo tình hình biến động vốn chủ sở hữu</t>
  </si>
  <si>
    <t>BCTinhHinhBienDongVCSH_06173</t>
  </si>
  <si>
    <t>Số trong kỳ</t>
  </si>
  <si>
    <t>Số cùng kỳ năm trước</t>
  </si>
  <si>
    <t>I. Lưu chuyển tiền từ hoạt động kinh doanh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</si>
  <si>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</si>
  <si>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</si>
  <si>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</si>
  <si>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>03</t>
  </si>
  <si>
    <t xml:space="preserve">4. Tiền chi trả lãi vay </t>
  </si>
  <si>
    <t>04</t>
  </si>
  <si>
    <t xml:space="preserve">5. Tiền chi nộp thuế thu nhập doanh nghiệp </t>
  </si>
  <si>
    <t>05</t>
  </si>
  <si>
    <t xml:space="preserve">6. Tiền thu khác từ hoạt động kinh doanh </t>
  </si>
  <si>
    <t>06</t>
  </si>
  <si>
    <t xml:space="preserve">7. Tiền chi khác từ hoạt động kinh doanh 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</si>
  <si>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</si>
  <si>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</si>
  <si>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</si>
  <si>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</si>
  <si>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</si>
  <si>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</si>
  <si>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</si>
  <si>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3. Tiền chi mua các công cụ nợ của đơn vị khác</t>
  </si>
  <si>
    <t>23</t>
  </si>
  <si>
    <t>4. Tiền thu từ thanh lý các khoản đầu tư công cụ nợ của đơn vị khác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</si>
  <si>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</si>
  <si>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</si>
  <si>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</si>
  <si>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</si>
  <si>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</si>
  <si>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</si>
  <si>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</si>
  <si>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</si>
  <si>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</si>
  <si>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</si>
  <si>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</si>
  <si>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</si>
  <si>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</si>
  <si>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</si>
  <si>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</si>
  <si>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</si>
  <si>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</si>
  <si>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</si>
  <si>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</si>
  <si>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</si>
  <si>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</si>
  <si>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</si>
  <si>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</si>
  <si>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>Số cuối kỳ</t>
  </si>
  <si>
    <t>Số đầu năm</t>
  </si>
  <si>
    <t>7. Tiền thu cổ tức và lợi nhuận được chia, lãi tiền gửi</t>
  </si>
  <si>
    <t>Q3</t>
  </si>
  <si>
    <t>Nguyễn Thị Hồng Dung</t>
  </si>
  <si>
    <t>Lập, ngày 19 tháng 10 năm2016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</si>
</sst>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3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quotePrefix="1" applyFont="0" applyFill="0" applyBorder="0" applyAlignment="0">
      <protection locked="0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>
      <protection locked="0"/>
    </xf>
    <xf numFmtId="164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4" fontId="8" fillId="3" borderId="1" xfId="1" applyNumberFormat="1" applyFont="1" applyFill="1" applyBorder="1">
      <protection locked="0"/>
    </xf>
    <xf numFmtId="0" fontId="5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/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  <protection locked="0"/>
    </xf>
    <xf numFmtId="0" fontId="12" fillId="3" borderId="0" xfId="0" applyFont="1" applyFill="1"/>
    <xf numFmtId="0" fontId="1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0" fontId="14" fillId="3" borderId="0" xfId="0" applyFont="1" applyFill="1"/>
    <xf numFmtId="0" fontId="1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1" fillId="4" borderId="1" xfId="2" applyFill="1" applyBorder="1"/>
    <xf numFmtId="0" fontId="12" fillId="4" borderId="1" xfId="0" applyFont="1" applyFill="1" applyBorder="1" applyAlignment="1">
      <alignment horizontal="left"/>
    </xf>
    <xf numFmtId="43" fontId="5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Border="1">
      <protection locked="0"/>
    </xf>
    <xf numFmtId="164" fontId="1" fillId="0" borderId="0" xfId="1" applyNumberFormat="1" applyFont="1">
      <protection locked="0"/>
    </xf>
    <xf numFmtId="43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3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/>
    <xf numFmtId="0" fontId="12" fillId="3" borderId="0" xfId="0" applyFont="1" applyFill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1" applyNumberFormat="1" applyFont="1" applyProtection="1">
      <protection locked="0"/>
    </xf>
    <xf numFmtId="165" fontId="6" fillId="0" borderId="1" xfId="1" applyNumberFormat="1" applyFont="1" applyBorder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3" borderId="1" xfId="2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1" fillId="3" borderId="0" xfId="2" applyFill="1" applyBorder="1" applyAlignment="1">
      <alignment horizontal="left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3" fontId="6" fillId="0" borderId="1" xfId="1" applyNumberFormat="1" applyFont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  <protection locked="0"/>
    </xf>
    <xf numFmtId="43" fontId="6" fillId="0" borderId="1" xfId="1" applyNumberFormat="1" applyFont="1" applyBorder="1" applyProtection="1">
      <protection locked="0"/>
    </xf>
    <xf numFmtId="43" fontId="6" fillId="0" borderId="1" xfId="1" applyNumberFormat="1" applyFont="1" applyBorder="1" applyAlignment="1">
      <alignment vertical="center"/>
      <protection locked="0"/>
    </xf>
    <xf numFmtId="43" fontId="6" fillId="0" borderId="1" xfId="1" applyNumberFormat="1" applyFont="1" applyFill="1" applyBorder="1" applyAlignment="1" applyProtection="1">
      <alignment vertical="center"/>
      <protection locked="0"/>
    </xf>
    <xf numFmtId="4" fontId="18" fillId="5" borderId="0" xfId="0" applyNumberFormat="1" applyFont="1" applyFill="1" applyAlignment="1" applyProtection="1">
      <alignment vertical="center" wrapText="1"/>
      <protection locked="0"/>
    </xf>
    <xf numFmtId="41" fontId="6" fillId="0" borderId="1" xfId="0" applyNumberFormat="1" applyFont="1" applyBorder="1" applyProtection="1">
      <protection locked="0"/>
    </xf>
    <xf numFmtId="164" fontId="18" fillId="0" borderId="1" xfId="1" applyNumberFormat="1" applyFont="1" applyBorder="1" applyProtection="1"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  <protection locked="0"/>
    </xf>
    <xf numFmtId="164" fontId="5" fillId="3" borderId="2" xfId="1" applyNumberFormat="1" applyFont="1" applyFill="1" applyBorder="1" applyAlignment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_VW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VW1"/>
      <sheetName val="Ls_AgXLB_WorkbookFile"/>
      <sheetName val="Period_convert"/>
      <sheetName val="MASTER"/>
      <sheetName val="PL(ENG)"/>
      <sheetName val="PL(ENG)v2"/>
      <sheetName val="Ls_XLB_WorkbookFile"/>
    </sheetNames>
    <sheetDataSet>
      <sheetData sheetId="0" refreshError="1"/>
      <sheetData sheetId="1" refreshError="1"/>
      <sheetData sheetId="2" refreshError="1"/>
      <sheetData sheetId="3" refreshError="1">
        <row r="13">
          <cell r="D13" t="str">
            <v>VW1</v>
          </cell>
        </row>
        <row r="14">
          <cell r="D14" t="str">
            <v>VW1</v>
          </cell>
        </row>
      </sheetData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D33"/>
  <sheetViews>
    <sheetView tabSelected="1" topLeftCell="A16" workbookViewId="0">
      <selection activeCell="D26" sqref="D26"/>
    </sheetView>
  </sheetViews>
  <sheetFormatPr defaultRowHeight="15" x14ac:dyDescent="0.25"/>
  <cols>
    <col min="1" max="1" width="3.7109375" style="18" customWidth="1"/>
    <col min="2" max="2" width="15.140625" style="18" customWidth="1"/>
    <col min="3" max="3" width="37.7109375" style="18" customWidth="1"/>
    <col min="4" max="4" width="38.7109375" style="18" customWidth="1"/>
    <col min="5" max="16384" width="9.140625" style="18"/>
  </cols>
  <sheetData>
    <row r="2" spans="2:4" x14ac:dyDescent="0.25">
      <c r="B2" s="39" t="s">
        <v>278</v>
      </c>
    </row>
    <row r="3" spans="2:4" x14ac:dyDescent="0.25">
      <c r="B3" s="19" t="s">
        <v>279</v>
      </c>
    </row>
    <row r="4" spans="2:4" x14ac:dyDescent="0.25">
      <c r="B4" s="19" t="s">
        <v>281</v>
      </c>
    </row>
    <row r="7" spans="2:4" ht="18.75" x14ac:dyDescent="0.3">
      <c r="C7" s="20" t="s">
        <v>264</v>
      </c>
    </row>
    <row r="8" spans="2:4" ht="18.75" x14ac:dyDescent="0.3">
      <c r="C8" s="20"/>
    </row>
    <row r="9" spans="2:4" x14ac:dyDescent="0.25">
      <c r="C9" s="21" t="s">
        <v>282</v>
      </c>
      <c r="D9" s="47" t="s">
        <v>338</v>
      </c>
    </row>
    <row r="10" spans="2:4" x14ac:dyDescent="0.25">
      <c r="C10" s="21" t="s">
        <v>283</v>
      </c>
      <c r="D10" s="32">
        <v>2016</v>
      </c>
    </row>
    <row r="12" spans="2:4" x14ac:dyDescent="0.25">
      <c r="D12" s="22" t="s">
        <v>265</v>
      </c>
    </row>
    <row r="13" spans="2:4" x14ac:dyDescent="0.25">
      <c r="B13" s="23" t="s">
        <v>258</v>
      </c>
      <c r="C13" s="23" t="s">
        <v>259</v>
      </c>
      <c r="D13" s="23" t="s">
        <v>260</v>
      </c>
    </row>
    <row r="14" spans="2:4" x14ac:dyDescent="0.25">
      <c r="B14" s="24">
        <v>1</v>
      </c>
      <c r="C14" s="25" t="s">
        <v>266</v>
      </c>
      <c r="D14" s="31" t="s">
        <v>268</v>
      </c>
    </row>
    <row r="15" spans="2:4" x14ac:dyDescent="0.25">
      <c r="B15" s="24">
        <v>2</v>
      </c>
      <c r="C15" s="25" t="s">
        <v>267</v>
      </c>
      <c r="D15" s="31" t="s">
        <v>269</v>
      </c>
    </row>
    <row r="16" spans="2:4" x14ac:dyDescent="0.25">
      <c r="B16" s="24">
        <v>3</v>
      </c>
      <c r="C16" s="25" t="s">
        <v>284</v>
      </c>
      <c r="D16" s="31" t="s">
        <v>285</v>
      </c>
    </row>
    <row r="17" spans="2:4" x14ac:dyDescent="0.25">
      <c r="B17" s="24">
        <v>4</v>
      </c>
      <c r="C17" s="48" t="s">
        <v>286</v>
      </c>
      <c r="D17" s="49" t="s">
        <v>287</v>
      </c>
    </row>
    <row r="18" spans="2:4" x14ac:dyDescent="0.25">
      <c r="B18" s="50"/>
      <c r="C18" s="51"/>
      <c r="D18" s="52"/>
    </row>
    <row r="19" spans="2:4" x14ac:dyDescent="0.25">
      <c r="B19" s="26" t="s">
        <v>261</v>
      </c>
      <c r="C19" s="27" t="s">
        <v>262</v>
      </c>
    </row>
    <row r="20" spans="2:4" x14ac:dyDescent="0.25">
      <c r="C20" s="27" t="s">
        <v>263</v>
      </c>
    </row>
    <row r="25" spans="2:4" x14ac:dyDescent="0.25">
      <c r="B25" s="28"/>
      <c r="C25" s="28"/>
      <c r="D25" s="29" t="s">
        <v>340</v>
      </c>
    </row>
    <row r="26" spans="2:4" x14ac:dyDescent="0.25">
      <c r="B26" s="30" t="s">
        <v>270</v>
      </c>
      <c r="C26" s="30" t="s">
        <v>272</v>
      </c>
      <c r="D26" s="30" t="s">
        <v>273</v>
      </c>
    </row>
    <row r="27" spans="2:4" x14ac:dyDescent="0.25">
      <c r="B27" s="29" t="s">
        <v>271</v>
      </c>
      <c r="C27" s="29" t="s">
        <v>271</v>
      </c>
      <c r="D27" s="29" t="s">
        <v>274</v>
      </c>
    </row>
    <row r="33" spans="3:4" x14ac:dyDescent="0.25">
      <c r="C33" s="40" t="s">
        <v>339</v>
      </c>
      <c r="D33" s="40" t="s">
        <v>280</v>
      </c>
    </row>
  </sheetData>
  <dataValidations count="2">
    <dataValidation type="textLength" errorStyle="information" allowBlank="1" showInputMessage="1" showErrorMessage="1" error="XLBVal:8=VinaWealth Fund Management JSC_x000d__x000a_" sqref="B13">
      <formula1>0</formula1>
      <formula2>300</formula2>
    </dataValidation>
    <dataValidation type="textLength" errorStyle="information" allowBlank="1" showInputMessage="1" showErrorMessage="1" error="XLBVal:8=_x000d__x000a_" sqref="G12">
      <formula1>0</formula1>
      <formula2>300</formula2>
    </dataValidation>
  </dataValidations>
  <hyperlinks>
    <hyperlink ref="D14" location="BangCanDoiKeToan_06001!A1" display="BangCanDoiKeToan_06001"/>
    <hyperlink ref="D15" location="BCKetQuaHoatDongKinhDoanh_06002!A1" display="BCKetQuaHoatDongKinhDoanh_06002"/>
    <hyperlink ref="D16" location="BCLuuChuyenTienTe_06003!A1" display="BCLuuChuyenTienTe_06003"/>
    <hyperlink ref="D17" location="BCTinhHinhBienDongVCSH_06173!A1" display="BCTinhHinhBienDongVCSH_06173"/>
  </hyperlinks>
  <printOptions horizontalCentered="1"/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16"/>
  <sheetViews>
    <sheetView topLeftCell="A85" workbookViewId="0">
      <selection activeCell="E123" sqref="E123"/>
    </sheetView>
  </sheetViews>
  <sheetFormatPr defaultRowHeight="11.25" x14ac:dyDescent="0.15"/>
  <cols>
    <col min="1" max="1" width="48.140625" style="2" customWidth="1"/>
    <col min="2" max="3" width="14.140625" style="2" customWidth="1"/>
    <col min="4" max="4" width="22.140625" style="3" customWidth="1"/>
    <col min="5" max="5" width="22.140625" style="44" customWidth="1"/>
    <col min="6" max="16384" width="9.140625" style="2"/>
  </cols>
  <sheetData>
    <row r="1" spans="1:5" ht="15.2" customHeight="1" x14ac:dyDescent="0.15">
      <c r="A1" s="5" t="s">
        <v>0</v>
      </c>
      <c r="B1" s="5" t="s">
        <v>83</v>
      </c>
      <c r="C1" s="5" t="s">
        <v>189</v>
      </c>
      <c r="D1" s="41" t="s">
        <v>335</v>
      </c>
      <c r="E1" s="41" t="s">
        <v>336</v>
      </c>
    </row>
    <row r="2" spans="1:5" ht="15.2" customHeight="1" x14ac:dyDescent="0.15">
      <c r="A2" s="16" t="s">
        <v>84</v>
      </c>
      <c r="B2" s="16" t="s">
        <v>163</v>
      </c>
      <c r="C2" s="16" t="s">
        <v>170</v>
      </c>
      <c r="D2" s="17" t="s">
        <v>275</v>
      </c>
      <c r="E2" s="42" t="s">
        <v>275</v>
      </c>
    </row>
    <row r="3" spans="1:5" ht="13.7" customHeight="1" x14ac:dyDescent="0.15">
      <c r="A3" s="6" t="s">
        <v>1</v>
      </c>
      <c r="B3" s="6" t="s">
        <v>84</v>
      </c>
      <c r="C3" s="6"/>
      <c r="D3" s="33"/>
      <c r="E3" s="37"/>
    </row>
    <row r="4" spans="1:5" ht="21" x14ac:dyDescent="0.15">
      <c r="A4" s="6" t="s">
        <v>2</v>
      </c>
      <c r="B4" s="6" t="s">
        <v>85</v>
      </c>
      <c r="C4" s="6"/>
      <c r="D4" s="33">
        <v>36551146668</v>
      </c>
      <c r="E4" s="37">
        <v>32150960507</v>
      </c>
    </row>
    <row r="5" spans="1:5" ht="13.7" customHeight="1" x14ac:dyDescent="0.15">
      <c r="A5" s="7" t="s">
        <v>5</v>
      </c>
      <c r="B5" s="7" t="s">
        <v>86</v>
      </c>
      <c r="C5" s="7"/>
      <c r="D5" s="34">
        <v>14283234747</v>
      </c>
      <c r="E5" s="38">
        <v>19552361444</v>
      </c>
    </row>
    <row r="6" spans="1:5" ht="13.7" customHeight="1" x14ac:dyDescent="0.15">
      <c r="A6" s="7" t="s">
        <v>23</v>
      </c>
      <c r="B6" s="7" t="s">
        <v>87</v>
      </c>
      <c r="C6" s="7"/>
      <c r="D6" s="34">
        <v>11783234747</v>
      </c>
      <c r="E6" s="38">
        <v>17052361444</v>
      </c>
    </row>
    <row r="7" spans="1:5" ht="13.7" customHeight="1" x14ac:dyDescent="0.15">
      <c r="A7" s="7" t="s">
        <v>24</v>
      </c>
      <c r="B7" s="7" t="s">
        <v>88</v>
      </c>
      <c r="C7" s="7"/>
      <c r="D7" s="34">
        <v>2500000000</v>
      </c>
      <c r="E7" s="38">
        <v>2500000000</v>
      </c>
    </row>
    <row r="8" spans="1:5" ht="13.7" customHeight="1" x14ac:dyDescent="0.15">
      <c r="A8" s="7" t="s">
        <v>6</v>
      </c>
      <c r="B8" s="7" t="s">
        <v>89</v>
      </c>
      <c r="C8" s="7"/>
      <c r="D8" s="38">
        <v>13127747219</v>
      </c>
      <c r="E8" s="38">
        <v>2142796624</v>
      </c>
    </row>
    <row r="9" spans="1:5" ht="13.7" customHeight="1" x14ac:dyDescent="0.15">
      <c r="A9" s="7" t="s">
        <v>25</v>
      </c>
      <c r="B9" s="7" t="s">
        <v>90</v>
      </c>
      <c r="C9" s="7"/>
      <c r="D9" s="34">
        <v>13127747219</v>
      </c>
      <c r="E9" s="38">
        <v>2142796624</v>
      </c>
    </row>
    <row r="10" spans="1:5" ht="13.7" customHeight="1" x14ac:dyDescent="0.15">
      <c r="A10" s="7" t="s">
        <v>26</v>
      </c>
      <c r="B10" s="7" t="s">
        <v>91</v>
      </c>
      <c r="C10" s="7"/>
      <c r="D10" s="34">
        <v>0</v>
      </c>
      <c r="E10" s="38">
        <v>0</v>
      </c>
    </row>
    <row r="11" spans="1:5" ht="13.7" customHeight="1" x14ac:dyDescent="0.15">
      <c r="A11" s="7" t="s">
        <v>7</v>
      </c>
      <c r="B11" s="7" t="s">
        <v>92</v>
      </c>
      <c r="C11" s="7"/>
      <c r="D11" s="38">
        <v>8640019315</v>
      </c>
      <c r="E11" s="38">
        <v>10136224129</v>
      </c>
    </row>
    <row r="12" spans="1:5" ht="13.7" customHeight="1" x14ac:dyDescent="0.15">
      <c r="A12" s="7" t="s">
        <v>27</v>
      </c>
      <c r="B12" s="7" t="s">
        <v>93</v>
      </c>
      <c r="C12" s="7"/>
      <c r="D12" s="34">
        <v>6378948630</v>
      </c>
      <c r="E12" s="38">
        <v>2668000000</v>
      </c>
    </row>
    <row r="13" spans="1:5" ht="13.7" customHeight="1" x14ac:dyDescent="0.15">
      <c r="A13" s="7" t="s">
        <v>28</v>
      </c>
      <c r="B13" s="7" t="s">
        <v>94</v>
      </c>
      <c r="C13" s="7"/>
      <c r="D13" s="34">
        <v>288324830</v>
      </c>
      <c r="E13" s="38">
        <v>247754084</v>
      </c>
    </row>
    <row r="14" spans="1:5" ht="13.7" customHeight="1" x14ac:dyDescent="0.15">
      <c r="A14" s="7" t="s">
        <v>29</v>
      </c>
      <c r="B14" s="7" t="s">
        <v>95</v>
      </c>
      <c r="C14" s="7"/>
      <c r="D14" s="34">
        <v>0</v>
      </c>
      <c r="E14" s="38">
        <v>0</v>
      </c>
    </row>
    <row r="15" spans="1:5" ht="13.7" customHeight="1" x14ac:dyDescent="0.15">
      <c r="A15" s="8" t="s">
        <v>209</v>
      </c>
      <c r="B15" s="7" t="s">
        <v>277</v>
      </c>
      <c r="C15" s="7"/>
      <c r="D15" s="38">
        <v>946106870.25566173</v>
      </c>
      <c r="E15" s="38">
        <v>7122043595</v>
      </c>
    </row>
    <row r="16" spans="1:5" ht="13.7" customHeight="1" x14ac:dyDescent="0.15">
      <c r="A16" s="7" t="s">
        <v>30</v>
      </c>
      <c r="B16" s="7" t="s">
        <v>96</v>
      </c>
      <c r="C16" s="7"/>
      <c r="D16" s="34">
        <v>1026638984.7443383</v>
      </c>
      <c r="E16" s="38">
        <v>98426450</v>
      </c>
    </row>
    <row r="17" spans="1:5" ht="13.7" customHeight="1" x14ac:dyDescent="0.15">
      <c r="A17" s="7" t="s">
        <v>31</v>
      </c>
      <c r="B17" s="7" t="s">
        <v>97</v>
      </c>
      <c r="C17" s="7"/>
      <c r="D17" s="34">
        <v>0</v>
      </c>
      <c r="E17" s="38">
        <v>0</v>
      </c>
    </row>
    <row r="18" spans="1:5" ht="13.7" customHeight="1" x14ac:dyDescent="0.15">
      <c r="A18" s="7" t="s">
        <v>8</v>
      </c>
      <c r="B18" s="7" t="s">
        <v>98</v>
      </c>
      <c r="C18" s="7"/>
      <c r="D18" s="34">
        <v>0</v>
      </c>
      <c r="E18" s="38">
        <v>0</v>
      </c>
    </row>
    <row r="19" spans="1:5" ht="13.7" customHeight="1" x14ac:dyDescent="0.15">
      <c r="A19" s="7" t="s">
        <v>9</v>
      </c>
      <c r="B19" s="7" t="s">
        <v>99</v>
      </c>
      <c r="C19" s="7"/>
      <c r="D19" s="38">
        <v>500145387</v>
      </c>
      <c r="E19" s="38">
        <v>319578310</v>
      </c>
    </row>
    <row r="20" spans="1:5" ht="13.7" customHeight="1" x14ac:dyDescent="0.15">
      <c r="A20" s="7" t="s">
        <v>32</v>
      </c>
      <c r="B20" s="7" t="s">
        <v>100</v>
      </c>
      <c r="C20" s="7"/>
      <c r="D20" s="34">
        <v>500145387</v>
      </c>
      <c r="E20" s="38">
        <v>319578310</v>
      </c>
    </row>
    <row r="21" spans="1:5" ht="13.7" customHeight="1" x14ac:dyDescent="0.15">
      <c r="A21" s="7" t="s">
        <v>33</v>
      </c>
      <c r="B21" s="7" t="s">
        <v>101</v>
      </c>
      <c r="C21" s="7"/>
      <c r="D21" s="34">
        <v>0</v>
      </c>
      <c r="E21" s="38">
        <v>0</v>
      </c>
    </row>
    <row r="22" spans="1:5" ht="13.7" customHeight="1" x14ac:dyDescent="0.15">
      <c r="A22" s="7" t="s">
        <v>34</v>
      </c>
      <c r="B22" s="7" t="s">
        <v>244</v>
      </c>
      <c r="C22" s="7"/>
      <c r="D22" s="34">
        <v>0</v>
      </c>
      <c r="E22" s="38">
        <v>0</v>
      </c>
    </row>
    <row r="23" spans="1:5" ht="13.7" customHeight="1" x14ac:dyDescent="0.15">
      <c r="A23" s="8" t="s">
        <v>210</v>
      </c>
      <c r="B23" s="7" t="s">
        <v>243</v>
      </c>
      <c r="C23" s="7"/>
      <c r="D23" s="34">
        <v>0</v>
      </c>
      <c r="E23" s="38">
        <v>0</v>
      </c>
    </row>
    <row r="24" spans="1:5" ht="13.7" customHeight="1" x14ac:dyDescent="0.15">
      <c r="A24" s="7" t="s">
        <v>211</v>
      </c>
      <c r="B24" s="7" t="s">
        <v>102</v>
      </c>
      <c r="C24" s="7"/>
      <c r="D24" s="34">
        <v>0</v>
      </c>
      <c r="E24" s="38">
        <v>0</v>
      </c>
    </row>
    <row r="25" spans="1:5" x14ac:dyDescent="0.15">
      <c r="A25" s="6" t="s">
        <v>212</v>
      </c>
      <c r="B25" s="6" t="s">
        <v>103</v>
      </c>
      <c r="C25" s="6"/>
      <c r="D25" s="33">
        <v>365808113</v>
      </c>
      <c r="E25" s="37">
        <v>415607253</v>
      </c>
    </row>
    <row r="26" spans="1:5" ht="13.7" customHeight="1" x14ac:dyDescent="0.15">
      <c r="A26" s="7" t="s">
        <v>10</v>
      </c>
      <c r="B26" s="7" t="s">
        <v>104</v>
      </c>
      <c r="C26" s="7"/>
      <c r="D26" s="34">
        <v>0</v>
      </c>
      <c r="E26" s="38">
        <v>0</v>
      </c>
    </row>
    <row r="27" spans="1:5" ht="13.7" customHeight="1" x14ac:dyDescent="0.15">
      <c r="A27" s="7" t="s">
        <v>35</v>
      </c>
      <c r="B27" s="7" t="s">
        <v>105</v>
      </c>
      <c r="C27" s="7"/>
      <c r="D27" s="34">
        <v>0</v>
      </c>
      <c r="E27" s="38">
        <v>0</v>
      </c>
    </row>
    <row r="28" spans="1:5" ht="13.7" customHeight="1" x14ac:dyDescent="0.15">
      <c r="A28" s="7" t="s">
        <v>36</v>
      </c>
      <c r="B28" s="7" t="s">
        <v>106</v>
      </c>
      <c r="C28" s="7"/>
      <c r="D28" s="34">
        <v>0</v>
      </c>
      <c r="E28" s="38">
        <v>0</v>
      </c>
    </row>
    <row r="29" spans="1:5" ht="13.7" customHeight="1" x14ac:dyDescent="0.15">
      <c r="A29" s="7" t="s">
        <v>37</v>
      </c>
      <c r="B29" s="7" t="s">
        <v>107</v>
      </c>
      <c r="C29" s="7"/>
      <c r="D29" s="34">
        <v>0</v>
      </c>
      <c r="E29" s="38">
        <v>0</v>
      </c>
    </row>
    <row r="30" spans="1:5" ht="13.7" customHeight="1" x14ac:dyDescent="0.15">
      <c r="A30" s="7" t="s">
        <v>38</v>
      </c>
      <c r="B30" s="7" t="s">
        <v>108</v>
      </c>
      <c r="C30" s="7"/>
      <c r="D30" s="34">
        <v>0</v>
      </c>
      <c r="E30" s="38">
        <v>0</v>
      </c>
    </row>
    <row r="31" spans="1:5" ht="13.7" customHeight="1" x14ac:dyDescent="0.15">
      <c r="A31" s="7" t="s">
        <v>39</v>
      </c>
      <c r="B31" s="7" t="s">
        <v>109</v>
      </c>
      <c r="C31" s="7"/>
      <c r="D31" s="34">
        <v>0</v>
      </c>
      <c r="E31" s="38">
        <v>0</v>
      </c>
    </row>
    <row r="32" spans="1:5" ht="13.7" customHeight="1" x14ac:dyDescent="0.15">
      <c r="A32" s="7" t="s">
        <v>11</v>
      </c>
      <c r="B32" s="7" t="s">
        <v>110</v>
      </c>
      <c r="C32" s="7"/>
      <c r="D32" s="34">
        <v>210228113</v>
      </c>
      <c r="E32" s="38">
        <v>260027253</v>
      </c>
    </row>
    <row r="33" spans="1:5" ht="13.7" customHeight="1" x14ac:dyDescent="0.15">
      <c r="A33" s="7" t="s">
        <v>40</v>
      </c>
      <c r="B33" s="7" t="s">
        <v>111</v>
      </c>
      <c r="C33" s="7"/>
      <c r="D33" s="34">
        <v>181490521</v>
      </c>
      <c r="E33" s="38">
        <v>223954828</v>
      </c>
    </row>
    <row r="34" spans="1:5" ht="13.7" customHeight="1" x14ac:dyDescent="0.15">
      <c r="A34" s="7" t="s">
        <v>81</v>
      </c>
      <c r="B34" s="7" t="s">
        <v>112</v>
      </c>
      <c r="C34" s="7"/>
      <c r="D34" s="34">
        <v>906824168</v>
      </c>
      <c r="E34" s="38">
        <v>906824168</v>
      </c>
    </row>
    <row r="35" spans="1:5" ht="13.7" customHeight="1" x14ac:dyDescent="0.15">
      <c r="A35" s="7" t="s">
        <v>82</v>
      </c>
      <c r="B35" s="7" t="s">
        <v>113</v>
      </c>
      <c r="C35" s="7"/>
      <c r="D35" s="34">
        <v>-725333647</v>
      </c>
      <c r="E35" s="38">
        <v>-682869340</v>
      </c>
    </row>
    <row r="36" spans="1:5" ht="13.7" customHeight="1" x14ac:dyDescent="0.15">
      <c r="A36" s="7" t="s">
        <v>41</v>
      </c>
      <c r="B36" s="7" t="s">
        <v>114</v>
      </c>
      <c r="C36" s="7"/>
      <c r="D36" s="38">
        <v>0</v>
      </c>
      <c r="E36" s="38">
        <v>0</v>
      </c>
    </row>
    <row r="37" spans="1:5" ht="13.7" customHeight="1" x14ac:dyDescent="0.15">
      <c r="A37" s="7" t="s">
        <v>43</v>
      </c>
      <c r="B37" s="7" t="s">
        <v>115</v>
      </c>
      <c r="C37" s="7"/>
      <c r="D37" s="34">
        <v>0</v>
      </c>
      <c r="E37" s="38">
        <v>0</v>
      </c>
    </row>
    <row r="38" spans="1:5" ht="13.7" customHeight="1" x14ac:dyDescent="0.15">
      <c r="A38" s="7" t="s">
        <v>44</v>
      </c>
      <c r="B38" s="7" t="s">
        <v>116</v>
      </c>
      <c r="C38" s="7"/>
      <c r="D38" s="34">
        <v>0</v>
      </c>
      <c r="E38" s="38">
        <v>0</v>
      </c>
    </row>
    <row r="39" spans="1:5" ht="13.7" customHeight="1" x14ac:dyDescent="0.15">
      <c r="A39" s="7" t="s">
        <v>42</v>
      </c>
      <c r="B39" s="7" t="s">
        <v>117</v>
      </c>
      <c r="C39" s="7"/>
      <c r="D39" s="38">
        <v>28737592</v>
      </c>
      <c r="E39" s="38">
        <v>36072425</v>
      </c>
    </row>
    <row r="40" spans="1:5" ht="13.7" customHeight="1" x14ac:dyDescent="0.15">
      <c r="A40" s="7" t="s">
        <v>43</v>
      </c>
      <c r="B40" s="7" t="s">
        <v>118</v>
      </c>
      <c r="C40" s="7"/>
      <c r="D40" s="34">
        <v>156735376</v>
      </c>
      <c r="E40" s="38">
        <v>156735376</v>
      </c>
    </row>
    <row r="41" spans="1:5" ht="13.7" customHeight="1" x14ac:dyDescent="0.15">
      <c r="A41" s="7" t="s">
        <v>44</v>
      </c>
      <c r="B41" s="7" t="s">
        <v>119</v>
      </c>
      <c r="C41" s="7"/>
      <c r="D41" s="34">
        <v>-127997784</v>
      </c>
      <c r="E41" s="38">
        <v>-120662951</v>
      </c>
    </row>
    <row r="42" spans="1:5" ht="13.7" customHeight="1" x14ac:dyDescent="0.15">
      <c r="A42" s="7" t="s">
        <v>12</v>
      </c>
      <c r="B42" s="7" t="s">
        <v>120</v>
      </c>
      <c r="C42" s="7"/>
      <c r="D42" s="34">
        <v>0</v>
      </c>
      <c r="E42" s="38">
        <v>0</v>
      </c>
    </row>
    <row r="43" spans="1:5" ht="13.7" customHeight="1" x14ac:dyDescent="0.15">
      <c r="A43" s="7" t="s">
        <v>213</v>
      </c>
      <c r="B43" s="7" t="s">
        <v>121</v>
      </c>
      <c r="C43" s="7"/>
      <c r="D43" s="34">
        <v>0</v>
      </c>
      <c r="E43" s="38">
        <v>0</v>
      </c>
    </row>
    <row r="44" spans="1:5" ht="13.7" customHeight="1" x14ac:dyDescent="0.15">
      <c r="A44" s="7" t="s">
        <v>45</v>
      </c>
      <c r="B44" s="7" t="s">
        <v>122</v>
      </c>
      <c r="C44" s="7"/>
      <c r="D44" s="34">
        <v>0</v>
      </c>
      <c r="E44" s="38">
        <v>0</v>
      </c>
    </row>
    <row r="45" spans="1:5" ht="13.7" customHeight="1" x14ac:dyDescent="0.15">
      <c r="A45" s="7" t="s">
        <v>46</v>
      </c>
      <c r="B45" s="7" t="s">
        <v>123</v>
      </c>
      <c r="C45" s="7"/>
      <c r="D45" s="34">
        <v>0</v>
      </c>
      <c r="E45" s="38">
        <v>0</v>
      </c>
    </row>
    <row r="46" spans="1:5" ht="13.7" customHeight="1" x14ac:dyDescent="0.15">
      <c r="A46" s="7" t="s">
        <v>214</v>
      </c>
      <c r="B46" s="7" t="s">
        <v>124</v>
      </c>
      <c r="C46" s="7"/>
      <c r="D46" s="34">
        <v>0</v>
      </c>
      <c r="E46" s="38">
        <v>0</v>
      </c>
    </row>
    <row r="47" spans="1:5" ht="13.7" customHeight="1" x14ac:dyDescent="0.15">
      <c r="A47" s="7" t="s">
        <v>215</v>
      </c>
      <c r="B47" s="7" t="s">
        <v>125</v>
      </c>
      <c r="C47" s="7"/>
      <c r="D47" s="34">
        <v>0</v>
      </c>
      <c r="E47" s="38">
        <v>0</v>
      </c>
    </row>
    <row r="48" spans="1:5" ht="13.7" customHeight="1" x14ac:dyDescent="0.15">
      <c r="A48" s="7" t="s">
        <v>216</v>
      </c>
      <c r="B48" s="7" t="s">
        <v>126</v>
      </c>
      <c r="C48" s="7"/>
      <c r="D48" s="38">
        <v>155580000</v>
      </c>
      <c r="E48" s="38">
        <v>155580000</v>
      </c>
    </row>
    <row r="49" spans="1:5" ht="13.7" customHeight="1" x14ac:dyDescent="0.15">
      <c r="A49" s="7" t="s">
        <v>47</v>
      </c>
      <c r="B49" s="7" t="s">
        <v>127</v>
      </c>
      <c r="C49" s="7"/>
      <c r="D49" s="34">
        <v>0</v>
      </c>
      <c r="E49" s="38">
        <v>0</v>
      </c>
    </row>
    <row r="50" spans="1:5" ht="13.7" customHeight="1" x14ac:dyDescent="0.15">
      <c r="A50" s="7" t="s">
        <v>48</v>
      </c>
      <c r="B50" s="7" t="s">
        <v>128</v>
      </c>
      <c r="C50" s="7"/>
      <c r="D50" s="34">
        <v>0</v>
      </c>
      <c r="E50" s="38">
        <v>0</v>
      </c>
    </row>
    <row r="51" spans="1:5" ht="13.7" customHeight="1" x14ac:dyDescent="0.15">
      <c r="A51" s="7" t="s">
        <v>217</v>
      </c>
      <c r="B51" s="7" t="s">
        <v>129</v>
      </c>
      <c r="C51" s="7"/>
      <c r="D51" s="38">
        <v>155580000</v>
      </c>
      <c r="E51" s="38">
        <v>155580000</v>
      </c>
    </row>
    <row r="52" spans="1:5" ht="13.7" customHeight="1" x14ac:dyDescent="0.15">
      <c r="A52" s="6" t="s">
        <v>13</v>
      </c>
      <c r="B52" s="6" t="s">
        <v>130</v>
      </c>
      <c r="C52" s="6"/>
      <c r="D52" s="33">
        <v>36916954781</v>
      </c>
      <c r="E52" s="37">
        <v>32566567760</v>
      </c>
    </row>
    <row r="53" spans="1:5" ht="13.7" customHeight="1" x14ac:dyDescent="0.15">
      <c r="A53" s="6" t="s">
        <v>3</v>
      </c>
      <c r="B53" s="6" t="s">
        <v>131</v>
      </c>
      <c r="C53" s="6"/>
      <c r="D53" s="37">
        <v>4163967722</v>
      </c>
      <c r="E53" s="37">
        <v>2097822029</v>
      </c>
    </row>
    <row r="54" spans="1:5" ht="13.7" customHeight="1" x14ac:dyDescent="0.15">
      <c r="A54" s="6" t="s">
        <v>14</v>
      </c>
      <c r="B54" s="7" t="s">
        <v>132</v>
      </c>
      <c r="C54" s="7"/>
      <c r="D54" s="34">
        <v>4028972023</v>
      </c>
      <c r="E54" s="38">
        <v>1962826330</v>
      </c>
    </row>
    <row r="55" spans="1:5" ht="13.7" customHeight="1" x14ac:dyDescent="0.15">
      <c r="A55" s="7" t="s">
        <v>218</v>
      </c>
      <c r="B55" s="7" t="s">
        <v>133</v>
      </c>
      <c r="C55" s="7"/>
      <c r="D55" s="34">
        <v>0</v>
      </c>
      <c r="E55" s="38">
        <v>0</v>
      </c>
    </row>
    <row r="56" spans="1:5" ht="13.7" customHeight="1" x14ac:dyDescent="0.15">
      <c r="A56" s="7" t="s">
        <v>49</v>
      </c>
      <c r="B56" s="7" t="s">
        <v>134</v>
      </c>
      <c r="C56" s="7"/>
      <c r="D56" s="34">
        <v>0</v>
      </c>
      <c r="E56" s="38">
        <v>0</v>
      </c>
    </row>
    <row r="57" spans="1:5" ht="13.7" customHeight="1" x14ac:dyDescent="0.15">
      <c r="A57" s="7" t="s">
        <v>50</v>
      </c>
      <c r="B57" s="7" t="s">
        <v>135</v>
      </c>
      <c r="C57" s="7"/>
      <c r="D57" s="34">
        <v>0</v>
      </c>
      <c r="E57" s="38">
        <v>0</v>
      </c>
    </row>
    <row r="58" spans="1:5" ht="13.7" customHeight="1" x14ac:dyDescent="0.15">
      <c r="A58" s="7" t="s">
        <v>51</v>
      </c>
      <c r="B58" s="7" t="s">
        <v>136</v>
      </c>
      <c r="C58" s="7"/>
      <c r="D58" s="38">
        <v>565415800</v>
      </c>
      <c r="E58" s="38">
        <v>326092451</v>
      </c>
    </row>
    <row r="59" spans="1:5" ht="13.7" customHeight="1" x14ac:dyDescent="0.15">
      <c r="A59" s="7" t="s">
        <v>52</v>
      </c>
      <c r="B59" s="7" t="s">
        <v>137</v>
      </c>
      <c r="C59" s="7"/>
      <c r="D59" s="34">
        <v>0</v>
      </c>
      <c r="E59" s="38">
        <v>689496</v>
      </c>
    </row>
    <row r="60" spans="1:5" ht="13.7" customHeight="1" x14ac:dyDescent="0.15">
      <c r="A60" s="7" t="s">
        <v>53</v>
      </c>
      <c r="B60" s="7" t="s">
        <v>138</v>
      </c>
      <c r="C60" s="7"/>
      <c r="D60" s="34">
        <v>1210472496</v>
      </c>
      <c r="E60" s="38">
        <v>920127496</v>
      </c>
    </row>
    <row r="61" spans="1:5" ht="13.7" customHeight="1" x14ac:dyDescent="0.15">
      <c r="A61" s="7" t="s">
        <v>54</v>
      </c>
      <c r="B61" s="7" t="s">
        <v>139</v>
      </c>
      <c r="C61" s="7"/>
      <c r="D61" s="38">
        <v>0</v>
      </c>
      <c r="E61" s="38">
        <v>0</v>
      </c>
    </row>
    <row r="62" spans="1:5" ht="13.7" customHeight="1" x14ac:dyDescent="0.15">
      <c r="A62" s="7" t="s">
        <v>225</v>
      </c>
      <c r="B62" s="7" t="s">
        <v>219</v>
      </c>
      <c r="C62" s="7"/>
      <c r="D62" s="38">
        <v>2252583725</v>
      </c>
      <c r="E62" s="38">
        <v>662041886</v>
      </c>
    </row>
    <row r="63" spans="1:5" ht="13.7" customHeight="1" x14ac:dyDescent="0.15">
      <c r="A63" s="7" t="s">
        <v>226</v>
      </c>
      <c r="B63" s="7" t="s">
        <v>140</v>
      </c>
      <c r="C63" s="7"/>
      <c r="D63" s="34">
        <v>0</v>
      </c>
      <c r="E63" s="38"/>
    </row>
    <row r="64" spans="1:5" ht="13.7" customHeight="1" x14ac:dyDescent="0.15">
      <c r="A64" s="8" t="s">
        <v>220</v>
      </c>
      <c r="B64" s="7" t="s">
        <v>221</v>
      </c>
      <c r="C64" s="7"/>
      <c r="D64" s="34">
        <v>0</v>
      </c>
      <c r="E64" s="38">
        <v>0</v>
      </c>
    </row>
    <row r="65" spans="1:5" ht="13.7" customHeight="1" x14ac:dyDescent="0.15">
      <c r="A65" s="8" t="s">
        <v>222</v>
      </c>
      <c r="B65" s="7" t="s">
        <v>223</v>
      </c>
      <c r="C65" s="7"/>
      <c r="D65" s="34">
        <v>0</v>
      </c>
      <c r="E65" s="38">
        <v>0</v>
      </c>
    </row>
    <row r="66" spans="1:5" ht="13.7" customHeight="1" x14ac:dyDescent="0.15">
      <c r="A66" s="8" t="s">
        <v>224</v>
      </c>
      <c r="B66" s="7" t="s">
        <v>141</v>
      </c>
      <c r="C66" s="7"/>
      <c r="D66" s="34">
        <v>500002</v>
      </c>
      <c r="E66" s="38">
        <v>53875001</v>
      </c>
    </row>
    <row r="67" spans="1:5" ht="13.7" customHeight="1" x14ac:dyDescent="0.15">
      <c r="A67" s="6" t="s">
        <v>15</v>
      </c>
      <c r="B67" s="7" t="s">
        <v>142</v>
      </c>
      <c r="C67" s="7"/>
      <c r="D67" s="34">
        <v>134995699</v>
      </c>
      <c r="E67" s="38">
        <v>134995699</v>
      </c>
    </row>
    <row r="68" spans="1:5" ht="13.7" customHeight="1" x14ac:dyDescent="0.15">
      <c r="A68" s="7" t="s">
        <v>55</v>
      </c>
      <c r="B68" s="7" t="s">
        <v>143</v>
      </c>
      <c r="C68" s="7"/>
      <c r="D68" s="34">
        <v>0</v>
      </c>
      <c r="E68" s="38">
        <v>0</v>
      </c>
    </row>
    <row r="69" spans="1:5" ht="13.7" customHeight="1" x14ac:dyDescent="0.15">
      <c r="A69" s="7" t="s">
        <v>56</v>
      </c>
      <c r="B69" s="7" t="s">
        <v>144</v>
      </c>
      <c r="C69" s="7"/>
      <c r="D69" s="34">
        <v>0</v>
      </c>
      <c r="E69" s="38">
        <v>0</v>
      </c>
    </row>
    <row r="70" spans="1:5" ht="13.7" customHeight="1" x14ac:dyDescent="0.15">
      <c r="A70" s="7" t="s">
        <v>57</v>
      </c>
      <c r="B70" s="7" t="s">
        <v>145</v>
      </c>
      <c r="C70" s="7"/>
      <c r="D70" s="34">
        <v>0</v>
      </c>
      <c r="E70" s="38">
        <v>0</v>
      </c>
    </row>
    <row r="71" spans="1:5" ht="13.7" customHeight="1" x14ac:dyDescent="0.15">
      <c r="A71" s="7" t="s">
        <v>58</v>
      </c>
      <c r="B71" s="7" t="s">
        <v>146</v>
      </c>
      <c r="C71" s="7"/>
      <c r="D71" s="34">
        <v>0</v>
      </c>
      <c r="E71" s="38">
        <v>0</v>
      </c>
    </row>
    <row r="72" spans="1:5" ht="13.7" customHeight="1" x14ac:dyDescent="0.15">
      <c r="A72" s="7" t="s">
        <v>59</v>
      </c>
      <c r="B72" s="7" t="s">
        <v>147</v>
      </c>
      <c r="C72" s="7"/>
      <c r="D72" s="34">
        <v>0</v>
      </c>
      <c r="E72" s="38">
        <v>0</v>
      </c>
    </row>
    <row r="73" spans="1:5" ht="13.7" customHeight="1" x14ac:dyDescent="0.15">
      <c r="A73" s="7" t="s">
        <v>60</v>
      </c>
      <c r="B73" s="7" t="s">
        <v>148</v>
      </c>
      <c r="C73" s="7"/>
      <c r="D73" s="38">
        <v>134995699</v>
      </c>
      <c r="E73" s="38">
        <v>134995699</v>
      </c>
    </row>
    <row r="74" spans="1:5" ht="13.7" customHeight="1" x14ac:dyDescent="0.15">
      <c r="A74" s="7" t="s">
        <v>61</v>
      </c>
      <c r="B74" s="7" t="s">
        <v>149</v>
      </c>
      <c r="C74" s="7"/>
      <c r="D74" s="34">
        <v>0</v>
      </c>
      <c r="E74" s="38">
        <v>0</v>
      </c>
    </row>
    <row r="75" spans="1:5" ht="13.7" customHeight="1" x14ac:dyDescent="0.15">
      <c r="A75" s="8" t="s">
        <v>228</v>
      </c>
      <c r="B75" s="7" t="s">
        <v>230</v>
      </c>
      <c r="C75" s="7"/>
      <c r="D75" s="34">
        <v>0</v>
      </c>
      <c r="E75" s="38">
        <v>0</v>
      </c>
    </row>
    <row r="76" spans="1:5" ht="13.7" customHeight="1" x14ac:dyDescent="0.15">
      <c r="A76" s="8" t="s">
        <v>229</v>
      </c>
      <c r="B76" s="7" t="s">
        <v>150</v>
      </c>
      <c r="C76" s="7"/>
      <c r="D76" s="34">
        <v>0</v>
      </c>
      <c r="E76" s="38">
        <v>0</v>
      </c>
    </row>
    <row r="77" spans="1:5" ht="13.7" customHeight="1" x14ac:dyDescent="0.15">
      <c r="A77" s="7" t="s">
        <v>231</v>
      </c>
      <c r="B77" s="7" t="s">
        <v>227</v>
      </c>
      <c r="C77" s="7"/>
      <c r="D77" s="34">
        <v>0</v>
      </c>
      <c r="E77" s="38">
        <v>0</v>
      </c>
    </row>
    <row r="78" spans="1:5" ht="13.7" customHeight="1" x14ac:dyDescent="0.15">
      <c r="A78" s="6" t="s">
        <v>232</v>
      </c>
      <c r="B78" s="6" t="s">
        <v>151</v>
      </c>
      <c r="C78" s="6"/>
      <c r="D78" s="33">
        <v>32752987059</v>
      </c>
      <c r="E78" s="37">
        <v>30377239544</v>
      </c>
    </row>
    <row r="79" spans="1:5" ht="13.7" customHeight="1" x14ac:dyDescent="0.15">
      <c r="A79" s="7" t="s">
        <v>62</v>
      </c>
      <c r="B79" s="7" t="s">
        <v>152</v>
      </c>
      <c r="C79" s="7"/>
      <c r="D79" s="34">
        <v>62000000000</v>
      </c>
      <c r="E79" s="38">
        <v>62000000000</v>
      </c>
    </row>
    <row r="80" spans="1:5" ht="13.7" customHeight="1" x14ac:dyDescent="0.15">
      <c r="A80" s="7" t="s">
        <v>63</v>
      </c>
      <c r="B80" s="7" t="s">
        <v>153</v>
      </c>
      <c r="C80" s="7"/>
      <c r="D80" s="34">
        <v>0</v>
      </c>
      <c r="E80" s="38">
        <v>0</v>
      </c>
    </row>
    <row r="81" spans="1:5" ht="13.7" customHeight="1" x14ac:dyDescent="0.15">
      <c r="A81" s="7" t="s">
        <v>64</v>
      </c>
      <c r="B81" s="7" t="s">
        <v>154</v>
      </c>
      <c r="C81" s="7"/>
      <c r="D81" s="34">
        <v>0</v>
      </c>
      <c r="E81" s="38">
        <v>0</v>
      </c>
    </row>
    <row r="82" spans="1:5" ht="13.7" customHeight="1" x14ac:dyDescent="0.15">
      <c r="A82" s="7" t="s">
        <v>65</v>
      </c>
      <c r="B82" s="7" t="s">
        <v>155</v>
      </c>
      <c r="C82" s="7"/>
      <c r="D82" s="34">
        <v>0</v>
      </c>
      <c r="E82" s="38">
        <v>0</v>
      </c>
    </row>
    <row r="83" spans="1:5" ht="13.7" customHeight="1" x14ac:dyDescent="0.15">
      <c r="A83" s="7" t="s">
        <v>66</v>
      </c>
      <c r="B83" s="7" t="s">
        <v>156</v>
      </c>
      <c r="C83" s="7"/>
      <c r="D83" s="34">
        <v>0</v>
      </c>
      <c r="E83" s="38">
        <v>0</v>
      </c>
    </row>
    <row r="84" spans="1:5" ht="13.7" customHeight="1" x14ac:dyDescent="0.15">
      <c r="A84" s="7" t="s">
        <v>67</v>
      </c>
      <c r="B84" s="7" t="s">
        <v>157</v>
      </c>
      <c r="C84" s="7"/>
      <c r="D84" s="34">
        <v>0</v>
      </c>
      <c r="E84" s="38">
        <v>0</v>
      </c>
    </row>
    <row r="85" spans="1:5" ht="13.7" customHeight="1" x14ac:dyDescent="0.15">
      <c r="A85" s="7" t="s">
        <v>68</v>
      </c>
      <c r="B85" s="7" t="s">
        <v>158</v>
      </c>
      <c r="C85" s="7"/>
      <c r="D85" s="34">
        <v>0</v>
      </c>
      <c r="E85" s="38">
        <v>0</v>
      </c>
    </row>
    <row r="86" spans="1:5" ht="13.7" customHeight="1" x14ac:dyDescent="0.15">
      <c r="A86" s="7" t="s">
        <v>69</v>
      </c>
      <c r="B86" s="7" t="s">
        <v>159</v>
      </c>
      <c r="C86" s="7"/>
      <c r="D86" s="34">
        <v>0</v>
      </c>
      <c r="E86" s="38">
        <v>0</v>
      </c>
    </row>
    <row r="87" spans="1:5" ht="13.7" customHeight="1" x14ac:dyDescent="0.15">
      <c r="A87" s="7" t="s">
        <v>70</v>
      </c>
      <c r="B87" s="7" t="s">
        <v>160</v>
      </c>
      <c r="C87" s="7"/>
      <c r="D87" s="34">
        <v>0</v>
      </c>
      <c r="E87" s="38">
        <v>0</v>
      </c>
    </row>
    <row r="88" spans="1:5" ht="13.7" customHeight="1" x14ac:dyDescent="0.15">
      <c r="A88" s="7" t="s">
        <v>71</v>
      </c>
      <c r="B88" s="7" t="s">
        <v>161</v>
      </c>
      <c r="C88" s="7"/>
      <c r="D88" s="38">
        <v>-29247012941</v>
      </c>
      <c r="E88" s="38">
        <v>-31531254269</v>
      </c>
    </row>
    <row r="89" spans="1:5" ht="13.7" customHeight="1" x14ac:dyDescent="0.15">
      <c r="A89" s="6" t="s">
        <v>16</v>
      </c>
      <c r="B89" s="6" t="s">
        <v>162</v>
      </c>
      <c r="C89" s="6"/>
      <c r="D89" s="33">
        <v>36916954781</v>
      </c>
      <c r="E89" s="37">
        <v>32566567760</v>
      </c>
    </row>
    <row r="90" spans="1:5" ht="13.7" customHeight="1" x14ac:dyDescent="0.15">
      <c r="A90" s="6" t="s">
        <v>4</v>
      </c>
      <c r="B90" s="6" t="s">
        <v>163</v>
      </c>
      <c r="C90" s="6"/>
      <c r="D90" s="33">
        <v>0</v>
      </c>
      <c r="E90" s="37">
        <v>0</v>
      </c>
    </row>
    <row r="91" spans="1:5" ht="13.7" customHeight="1" x14ac:dyDescent="0.15">
      <c r="A91" s="7" t="s">
        <v>17</v>
      </c>
      <c r="B91" s="7" t="s">
        <v>164</v>
      </c>
      <c r="C91" s="7"/>
      <c r="D91" s="34">
        <v>0</v>
      </c>
      <c r="E91" s="38">
        <v>0</v>
      </c>
    </row>
    <row r="92" spans="1:5" ht="13.7" customHeight="1" x14ac:dyDescent="0.15">
      <c r="A92" s="7" t="s">
        <v>18</v>
      </c>
      <c r="B92" s="7" t="s">
        <v>165</v>
      </c>
      <c r="C92" s="7"/>
      <c r="D92" s="34">
        <v>0</v>
      </c>
      <c r="E92" s="38">
        <v>0</v>
      </c>
    </row>
    <row r="93" spans="1:5" ht="13.7" customHeight="1" x14ac:dyDescent="0.15">
      <c r="A93" s="7" t="s">
        <v>19</v>
      </c>
      <c r="B93" s="7" t="s">
        <v>166</v>
      </c>
      <c r="C93" s="7"/>
      <c r="D93" s="34">
        <v>0</v>
      </c>
      <c r="E93" s="38">
        <v>0</v>
      </c>
    </row>
    <row r="94" spans="1:5" ht="13.7" customHeight="1" x14ac:dyDescent="0.15">
      <c r="A94" s="7" t="s">
        <v>20</v>
      </c>
      <c r="B94" s="7" t="s">
        <v>167</v>
      </c>
      <c r="C94" s="7"/>
      <c r="D94" s="34">
        <v>0</v>
      </c>
      <c r="E94" s="38">
        <v>0</v>
      </c>
    </row>
    <row r="95" spans="1:5" ht="13.7" customHeight="1" x14ac:dyDescent="0.15">
      <c r="A95" s="7" t="s">
        <v>21</v>
      </c>
      <c r="B95" s="7" t="s">
        <v>168</v>
      </c>
      <c r="C95" s="7"/>
      <c r="D95" s="62">
        <v>313023.90999999997</v>
      </c>
      <c r="E95" s="38">
        <v>183640.64</v>
      </c>
    </row>
    <row r="96" spans="1:5" ht="13.7" customHeight="1" x14ac:dyDescent="0.15">
      <c r="A96" s="7" t="s">
        <v>233</v>
      </c>
      <c r="B96" s="7" t="s">
        <v>169</v>
      </c>
      <c r="C96" s="7"/>
      <c r="D96" s="34"/>
      <c r="E96" s="38">
        <v>0</v>
      </c>
    </row>
    <row r="97" spans="1:5" ht="13.7" customHeight="1" x14ac:dyDescent="0.15">
      <c r="A97" s="7" t="s">
        <v>22</v>
      </c>
      <c r="B97" s="7" t="s">
        <v>170</v>
      </c>
      <c r="C97" s="7"/>
      <c r="D97" s="34"/>
      <c r="E97" s="38">
        <v>0</v>
      </c>
    </row>
    <row r="98" spans="1:5" ht="13.7" customHeight="1" x14ac:dyDescent="0.15">
      <c r="A98" s="7" t="s">
        <v>72</v>
      </c>
      <c r="B98" s="7" t="s">
        <v>171</v>
      </c>
      <c r="C98" s="7"/>
      <c r="D98" s="34"/>
      <c r="E98" s="38">
        <v>0</v>
      </c>
    </row>
    <row r="99" spans="1:5" ht="13.7" customHeight="1" x14ac:dyDescent="0.15">
      <c r="A99" s="7" t="s">
        <v>73</v>
      </c>
      <c r="B99" s="7" t="s">
        <v>172</v>
      </c>
      <c r="C99" s="7"/>
      <c r="D99" s="34"/>
      <c r="E99" s="38">
        <v>0</v>
      </c>
    </row>
    <row r="100" spans="1:5" ht="13.7" customHeight="1" x14ac:dyDescent="0.15">
      <c r="A100" s="7" t="s">
        <v>74</v>
      </c>
      <c r="B100" s="7" t="s">
        <v>173</v>
      </c>
      <c r="C100" s="7"/>
      <c r="D100" s="34"/>
      <c r="E100" s="38">
        <v>0</v>
      </c>
    </row>
    <row r="101" spans="1:5" ht="13.7" customHeight="1" x14ac:dyDescent="0.15">
      <c r="A101" s="7" t="s">
        <v>75</v>
      </c>
      <c r="B101" s="7" t="s">
        <v>174</v>
      </c>
      <c r="C101" s="7"/>
      <c r="D101" s="34"/>
      <c r="E101" s="38">
        <v>0</v>
      </c>
    </row>
    <row r="102" spans="1:5" ht="13.7" customHeight="1" x14ac:dyDescent="0.15">
      <c r="A102" s="7" t="s">
        <v>76</v>
      </c>
      <c r="B102" s="7" t="s">
        <v>175</v>
      </c>
      <c r="C102" s="7"/>
      <c r="D102" s="34"/>
      <c r="E102" s="38">
        <v>0</v>
      </c>
    </row>
    <row r="103" spans="1:5" ht="13.7" customHeight="1" x14ac:dyDescent="0.15">
      <c r="A103" s="7" t="s">
        <v>77</v>
      </c>
      <c r="B103" s="7" t="s">
        <v>176</v>
      </c>
      <c r="C103" s="7"/>
      <c r="D103" s="34"/>
      <c r="E103" s="38">
        <v>0</v>
      </c>
    </row>
    <row r="104" spans="1:5" ht="13.7" customHeight="1" x14ac:dyDescent="0.15">
      <c r="A104" s="7" t="s">
        <v>78</v>
      </c>
      <c r="B104" s="7" t="s">
        <v>177</v>
      </c>
      <c r="C104" s="7"/>
      <c r="D104" s="34"/>
      <c r="E104" s="38">
        <v>0</v>
      </c>
    </row>
    <row r="105" spans="1:5" ht="13.7" customHeight="1" x14ac:dyDescent="0.15">
      <c r="A105" s="7" t="s">
        <v>79</v>
      </c>
      <c r="B105" s="7" t="s">
        <v>178</v>
      </c>
      <c r="C105" s="7"/>
      <c r="D105" s="34"/>
      <c r="E105" s="38">
        <v>0</v>
      </c>
    </row>
    <row r="106" spans="1:5" ht="13.7" customHeight="1" x14ac:dyDescent="0.15">
      <c r="A106" s="7" t="s">
        <v>80</v>
      </c>
      <c r="B106" s="7" t="s">
        <v>179</v>
      </c>
      <c r="C106" s="7"/>
      <c r="D106" s="34"/>
      <c r="E106" s="38">
        <v>0</v>
      </c>
    </row>
    <row r="107" spans="1:5" ht="13.7" customHeight="1" x14ac:dyDescent="0.15">
      <c r="A107" s="7" t="s">
        <v>234</v>
      </c>
      <c r="B107" s="7" t="s">
        <v>180</v>
      </c>
      <c r="C107" s="7"/>
      <c r="D107" s="34"/>
      <c r="E107" s="38">
        <v>0</v>
      </c>
    </row>
    <row r="108" spans="1:5" ht="13.7" customHeight="1" x14ac:dyDescent="0.15">
      <c r="A108" s="7" t="s">
        <v>235</v>
      </c>
      <c r="B108" s="7" t="s">
        <v>181</v>
      </c>
      <c r="C108" s="7"/>
      <c r="D108" s="63">
        <v>17589733618</v>
      </c>
      <c r="E108" s="46">
        <v>13579534925</v>
      </c>
    </row>
    <row r="109" spans="1:5" ht="13.7" customHeight="1" x14ac:dyDescent="0.15">
      <c r="A109" s="8" t="s">
        <v>236</v>
      </c>
      <c r="B109" s="7" t="s">
        <v>182</v>
      </c>
      <c r="C109" s="7"/>
      <c r="D109" s="46">
        <f>D108-D110</f>
        <v>7491407724</v>
      </c>
      <c r="E109" s="46">
        <v>7935182352</v>
      </c>
    </row>
    <row r="110" spans="1:5" ht="13.7" customHeight="1" x14ac:dyDescent="0.15">
      <c r="A110" s="9" t="s">
        <v>237</v>
      </c>
      <c r="B110" s="7" t="s">
        <v>183</v>
      </c>
      <c r="C110" s="7"/>
      <c r="D110" s="64">
        <f>1281530+10096015939+1028425</f>
        <v>10098325894</v>
      </c>
      <c r="E110" s="46">
        <v>5644352573</v>
      </c>
    </row>
    <row r="111" spans="1:5" ht="13.7" customHeight="1" x14ac:dyDescent="0.15">
      <c r="A111" s="7" t="s">
        <v>238</v>
      </c>
      <c r="B111" s="7" t="s">
        <v>184</v>
      </c>
      <c r="C111" s="7"/>
      <c r="D111" s="38">
        <f>40209220200+128361220000+82740000000</f>
        <v>251310440200</v>
      </c>
      <c r="E111" s="38">
        <v>221165894360</v>
      </c>
    </row>
    <row r="112" spans="1:5" ht="13.7" customHeight="1" x14ac:dyDescent="0.15">
      <c r="A112" s="9" t="s">
        <v>239</v>
      </c>
      <c r="B112" s="7" t="s">
        <v>185</v>
      </c>
      <c r="C112" s="7"/>
      <c r="D112" s="63">
        <f>D111-D113</f>
        <v>245973540200</v>
      </c>
      <c r="E112" s="38">
        <v>214939514360</v>
      </c>
    </row>
    <row r="113" spans="1:5" ht="13.7" customHeight="1" x14ac:dyDescent="0.15">
      <c r="A113" s="9" t="s">
        <v>240</v>
      </c>
      <c r="B113" s="7" t="s">
        <v>186</v>
      </c>
      <c r="C113" s="7"/>
      <c r="D113" s="38">
        <f>3588900000+1149000000+599000000</f>
        <v>5336900000</v>
      </c>
      <c r="E113" s="38">
        <v>6226380000</v>
      </c>
    </row>
    <row r="114" spans="1:5" ht="13.7" customHeight="1" x14ac:dyDescent="0.15">
      <c r="A114" s="7" t="s">
        <v>241</v>
      </c>
      <c r="B114" s="7" t="s">
        <v>187</v>
      </c>
      <c r="C114" s="7"/>
      <c r="D114" s="38">
        <v>5109563165</v>
      </c>
      <c r="E114" s="38">
        <v>2290288520.4100003</v>
      </c>
    </row>
    <row r="115" spans="1:5" ht="13.7" customHeight="1" x14ac:dyDescent="0.15">
      <c r="A115" s="7" t="s">
        <v>242</v>
      </c>
      <c r="B115" s="7" t="s">
        <v>188</v>
      </c>
      <c r="C115" s="7"/>
      <c r="D115" s="63">
        <v>-1738975938.2565489</v>
      </c>
      <c r="E115" s="38">
        <v>-1750377273.2189748</v>
      </c>
    </row>
    <row r="116" spans="1:5" ht="20.45" customHeight="1" x14ac:dyDescent="0.15">
      <c r="A116" s="10"/>
      <c r="B116" s="10"/>
      <c r="C116" s="10"/>
      <c r="D116" s="11"/>
      <c r="E116" s="43"/>
    </row>
  </sheetData>
  <sheetProtection password="F2DE" sheet="1"/>
  <protectedRanges>
    <protectedRange sqref="C3:D115 E3:E24 E26:E115" name="Range1"/>
  </protectedRanges>
  <printOptions horizontalCentered="1"/>
  <pageMargins left="0" right="0" top="0.5" bottom="0.25" header="0.5" footer="0.5"/>
  <pageSetup scale="8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5"/>
  <sheetViews>
    <sheetView workbookViewId="0">
      <selection activeCell="I9" sqref="I9"/>
    </sheetView>
  </sheetViews>
  <sheetFormatPr defaultRowHeight="12.75" x14ac:dyDescent="0.2"/>
  <cols>
    <col min="1" max="1" width="56.28515625" bestFit="1" customWidth="1"/>
    <col min="3" max="3" width="12.28515625" bestFit="1" customWidth="1"/>
    <col min="4" max="5" width="16.28515625" style="4" bestFit="1" customWidth="1"/>
  </cols>
  <sheetData>
    <row r="1" spans="1:5" s="1" customFormat="1" x14ac:dyDescent="0.2">
      <c r="A1" s="14" t="s">
        <v>0</v>
      </c>
      <c r="B1" s="14" t="s">
        <v>83</v>
      </c>
      <c r="C1" s="14" t="s">
        <v>189</v>
      </c>
      <c r="D1" s="58" t="s">
        <v>288</v>
      </c>
      <c r="E1" s="58" t="s">
        <v>289</v>
      </c>
    </row>
    <row r="2" spans="1:5" s="1" customFormat="1" x14ac:dyDescent="0.2">
      <c r="A2" s="16" t="s">
        <v>84</v>
      </c>
      <c r="B2" s="16" t="s">
        <v>163</v>
      </c>
      <c r="C2" s="16" t="s">
        <v>170</v>
      </c>
      <c r="D2" s="17" t="s">
        <v>275</v>
      </c>
      <c r="E2" s="17" t="s">
        <v>276</v>
      </c>
    </row>
    <row r="3" spans="1:5" x14ac:dyDescent="0.2">
      <c r="A3" s="8" t="s">
        <v>190</v>
      </c>
      <c r="B3" s="8" t="s">
        <v>191</v>
      </c>
      <c r="C3" s="15"/>
      <c r="D3" s="45">
        <v>10035925861</v>
      </c>
      <c r="E3" s="59">
        <v>6266166762</v>
      </c>
    </row>
    <row r="4" spans="1:5" x14ac:dyDescent="0.2">
      <c r="A4" s="8" t="s">
        <v>192</v>
      </c>
      <c r="B4" s="8" t="s">
        <v>193</v>
      </c>
      <c r="C4" s="15"/>
      <c r="D4" s="45">
        <v>0</v>
      </c>
      <c r="E4" s="59">
        <v>0</v>
      </c>
    </row>
    <row r="5" spans="1:5" x14ac:dyDescent="0.2">
      <c r="A5" s="8" t="s">
        <v>194</v>
      </c>
      <c r="B5" s="8" t="s">
        <v>195</v>
      </c>
      <c r="C5" s="15"/>
      <c r="D5" s="45">
        <v>10035925861</v>
      </c>
      <c r="E5" s="59">
        <v>6266166762</v>
      </c>
    </row>
    <row r="6" spans="1:5" x14ac:dyDescent="0.2">
      <c r="A6" s="8" t="s">
        <v>245</v>
      </c>
      <c r="B6" s="8" t="s">
        <v>196</v>
      </c>
      <c r="C6" s="15"/>
      <c r="D6" s="45">
        <v>4150571590.2863808</v>
      </c>
      <c r="E6" s="59">
        <v>525205238</v>
      </c>
    </row>
    <row r="7" spans="1:5" x14ac:dyDescent="0.2">
      <c r="A7" s="8" t="s">
        <v>197</v>
      </c>
      <c r="B7" s="8" t="s">
        <v>198</v>
      </c>
      <c r="C7" s="15"/>
      <c r="D7" s="45">
        <v>5885354270.7136192</v>
      </c>
      <c r="E7" s="59">
        <v>5740961524</v>
      </c>
    </row>
    <row r="8" spans="1:5" x14ac:dyDescent="0.2">
      <c r="A8" s="8" t="s">
        <v>246</v>
      </c>
      <c r="B8" s="15">
        <v>21</v>
      </c>
      <c r="C8" s="15"/>
      <c r="D8" s="45">
        <v>341057998</v>
      </c>
      <c r="E8" s="59">
        <v>372256930</v>
      </c>
    </row>
    <row r="9" spans="1:5" x14ac:dyDescent="0.2">
      <c r="A9" s="8" t="s">
        <v>247</v>
      </c>
      <c r="B9" s="15">
        <v>22</v>
      </c>
      <c r="C9" s="15"/>
      <c r="D9" s="45">
        <v>17940522</v>
      </c>
      <c r="E9" s="59">
        <v>7243931</v>
      </c>
    </row>
    <row r="10" spans="1:5" x14ac:dyDescent="0.2">
      <c r="A10" s="8" t="s">
        <v>248</v>
      </c>
      <c r="B10" s="8" t="s">
        <v>199</v>
      </c>
      <c r="C10" s="15"/>
      <c r="D10" s="45">
        <v>3924230418.7136192</v>
      </c>
      <c r="E10" s="59">
        <v>5302126581</v>
      </c>
    </row>
    <row r="11" spans="1:5" x14ac:dyDescent="0.2">
      <c r="A11" s="8" t="s">
        <v>249</v>
      </c>
      <c r="B11" s="8" t="s">
        <v>200</v>
      </c>
      <c r="C11" s="15"/>
      <c r="D11" s="45">
        <v>2284241328</v>
      </c>
      <c r="E11" s="59">
        <v>803847942</v>
      </c>
    </row>
    <row r="12" spans="1:5" x14ac:dyDescent="0.2">
      <c r="A12" s="8" t="s">
        <v>250</v>
      </c>
      <c r="B12" s="8" t="s">
        <v>201</v>
      </c>
      <c r="C12" s="15"/>
      <c r="D12" s="45">
        <v>0</v>
      </c>
      <c r="E12" s="59">
        <v>0</v>
      </c>
    </row>
    <row r="13" spans="1:5" x14ac:dyDescent="0.2">
      <c r="A13" s="8" t="s">
        <v>251</v>
      </c>
      <c r="B13" s="8" t="s">
        <v>202</v>
      </c>
      <c r="C13" s="15"/>
      <c r="D13" s="45">
        <v>0</v>
      </c>
      <c r="E13" s="59">
        <v>0</v>
      </c>
    </row>
    <row r="14" spans="1:5" x14ac:dyDescent="0.2">
      <c r="A14" s="8" t="s">
        <v>252</v>
      </c>
      <c r="B14" s="8" t="s">
        <v>203</v>
      </c>
      <c r="C14" s="15"/>
      <c r="D14" s="45">
        <v>0</v>
      </c>
      <c r="E14" s="59">
        <v>0</v>
      </c>
    </row>
    <row r="15" spans="1:5" x14ac:dyDescent="0.2">
      <c r="A15" s="8" t="s">
        <v>253</v>
      </c>
      <c r="B15" s="8" t="s">
        <v>204</v>
      </c>
      <c r="C15" s="15"/>
      <c r="D15" s="45">
        <v>2284241328</v>
      </c>
      <c r="E15" s="59">
        <v>803847942</v>
      </c>
    </row>
    <row r="16" spans="1:5" x14ac:dyDescent="0.2">
      <c r="A16" s="8" t="s">
        <v>254</v>
      </c>
      <c r="B16" s="8" t="s">
        <v>205</v>
      </c>
      <c r="C16" s="15"/>
      <c r="D16" s="45">
        <v>0</v>
      </c>
      <c r="E16" s="59">
        <v>0</v>
      </c>
    </row>
    <row r="17" spans="1:5" x14ac:dyDescent="0.2">
      <c r="A17" s="8" t="s">
        <v>255</v>
      </c>
      <c r="B17" s="8" t="s">
        <v>206</v>
      </c>
      <c r="C17" s="15"/>
      <c r="D17" s="45">
        <v>0</v>
      </c>
      <c r="E17" s="59">
        <v>0</v>
      </c>
    </row>
    <row r="18" spans="1:5" x14ac:dyDescent="0.2">
      <c r="A18" s="8" t="s">
        <v>256</v>
      </c>
      <c r="B18" s="8" t="s">
        <v>207</v>
      </c>
      <c r="C18" s="15"/>
      <c r="D18" s="45">
        <v>2284241328</v>
      </c>
      <c r="E18" s="59">
        <v>803847942</v>
      </c>
    </row>
    <row r="19" spans="1:5" x14ac:dyDescent="0.2">
      <c r="A19" s="8" t="s">
        <v>257</v>
      </c>
      <c r="B19" s="8" t="s">
        <v>208</v>
      </c>
      <c r="C19" s="15"/>
      <c r="D19" s="35"/>
      <c r="E19" s="35"/>
    </row>
    <row r="20" spans="1:5" x14ac:dyDescent="0.2">
      <c r="A20" s="12"/>
      <c r="B20" s="12"/>
      <c r="C20" s="12"/>
      <c r="D20" s="13"/>
      <c r="E20" s="13"/>
    </row>
    <row r="25" spans="1:5" x14ac:dyDescent="0.2">
      <c r="E25" s="36"/>
    </row>
  </sheetData>
  <sheetProtection password="F2DE" sheet="1"/>
  <protectedRanges>
    <protectedRange sqref="C3:E19" name="Range1"/>
  </protectedRanges>
  <printOptions horizontalCentered="1"/>
  <pageMargins left="0" right="0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4"/>
  <sheetViews>
    <sheetView workbookViewId="0">
      <selection activeCell="C23" sqref="C23"/>
    </sheetView>
  </sheetViews>
  <sheetFormatPr defaultRowHeight="12.75" x14ac:dyDescent="0.2"/>
  <cols>
    <col min="1" max="1" width="58.42578125" bestFit="1" customWidth="1"/>
    <col min="3" max="3" width="11.140625" bestFit="1" customWidth="1"/>
    <col min="4" max="4" width="19.140625" customWidth="1"/>
    <col min="5" max="5" width="20.28515625" bestFit="1" customWidth="1"/>
  </cols>
  <sheetData>
    <row r="1" spans="1:5" x14ac:dyDescent="0.2">
      <c r="A1" s="65" t="s">
        <v>0</v>
      </c>
      <c r="B1" s="65" t="s">
        <v>83</v>
      </c>
      <c r="C1" s="65" t="s">
        <v>189</v>
      </c>
      <c r="D1" s="67" t="s">
        <v>288</v>
      </c>
      <c r="E1" s="67" t="s">
        <v>289</v>
      </c>
    </row>
    <row r="2" spans="1:5" x14ac:dyDescent="0.2">
      <c r="A2" s="66"/>
      <c r="B2" s="66"/>
      <c r="C2" s="66"/>
      <c r="D2" s="68"/>
      <c r="E2" s="68"/>
    </row>
    <row r="3" spans="1:5" x14ac:dyDescent="0.2">
      <c r="A3" s="16" t="s">
        <v>84</v>
      </c>
      <c r="B3" s="16" t="s">
        <v>163</v>
      </c>
      <c r="C3" s="16" t="s">
        <v>170</v>
      </c>
      <c r="D3" s="17" t="s">
        <v>275</v>
      </c>
      <c r="E3" s="17" t="s">
        <v>276</v>
      </c>
    </row>
    <row r="4" spans="1:5" x14ac:dyDescent="0.2">
      <c r="A4" s="53" t="s">
        <v>290</v>
      </c>
      <c r="B4" s="9" t="s">
        <v>84</v>
      </c>
      <c r="C4" s="54"/>
      <c r="D4" s="55"/>
      <c r="E4" s="55"/>
    </row>
    <row r="5" spans="1:5" x14ac:dyDescent="0.2">
      <c r="A5" s="9" t="s">
        <v>291</v>
      </c>
      <c r="B5" s="9" t="s">
        <v>191</v>
      </c>
      <c r="C5" s="54"/>
      <c r="D5" s="55">
        <v>4836610785</v>
      </c>
      <c r="E5" s="55">
        <v>4504107152</v>
      </c>
    </row>
    <row r="6" spans="1:5" x14ac:dyDescent="0.2">
      <c r="A6" s="9" t="s">
        <v>292</v>
      </c>
      <c r="B6" s="9" t="s">
        <v>193</v>
      </c>
      <c r="C6" s="54"/>
      <c r="D6" s="61">
        <v>-8190033024</v>
      </c>
      <c r="E6" s="55">
        <v>-4754547864</v>
      </c>
    </row>
    <row r="7" spans="1:5" x14ac:dyDescent="0.2">
      <c r="A7" s="9" t="s">
        <v>293</v>
      </c>
      <c r="B7" s="54" t="s">
        <v>294</v>
      </c>
      <c r="C7" s="54"/>
      <c r="D7" s="55">
        <v>-2514388945</v>
      </c>
      <c r="E7" s="55">
        <v>-7298994949</v>
      </c>
    </row>
    <row r="8" spans="1:5" x14ac:dyDescent="0.2">
      <c r="A8" s="9" t="s">
        <v>295</v>
      </c>
      <c r="B8" s="54" t="s">
        <v>296</v>
      </c>
      <c r="C8" s="54"/>
      <c r="D8" s="55"/>
      <c r="E8" s="55">
        <v>0</v>
      </c>
    </row>
    <row r="9" spans="1:5" x14ac:dyDescent="0.2">
      <c r="A9" s="9" t="s">
        <v>297</v>
      </c>
      <c r="B9" s="54" t="s">
        <v>298</v>
      </c>
      <c r="C9" s="54"/>
      <c r="D9" s="55"/>
      <c r="E9" s="55">
        <v>0</v>
      </c>
    </row>
    <row r="10" spans="1:5" x14ac:dyDescent="0.2">
      <c r="A10" s="9" t="s">
        <v>299</v>
      </c>
      <c r="B10" s="54" t="s">
        <v>300</v>
      </c>
      <c r="C10" s="54"/>
      <c r="D10" s="55">
        <v>589521247</v>
      </c>
      <c r="E10" s="55">
        <v>326287606</v>
      </c>
    </row>
    <row r="11" spans="1:5" x14ac:dyDescent="0.2">
      <c r="A11" s="9" t="s">
        <v>301</v>
      </c>
      <c r="B11" s="54" t="s">
        <v>302</v>
      </c>
      <c r="C11" s="54"/>
      <c r="D11" s="55"/>
      <c r="E11" s="55">
        <v>-396271509</v>
      </c>
    </row>
    <row r="12" spans="1:5" x14ac:dyDescent="0.2">
      <c r="A12" s="53" t="s">
        <v>303</v>
      </c>
      <c r="B12" s="9" t="s">
        <v>198</v>
      </c>
      <c r="C12" s="54"/>
      <c r="D12" s="55">
        <v>-5278289937</v>
      </c>
      <c r="E12" s="55">
        <v>-7619419564</v>
      </c>
    </row>
    <row r="13" spans="1:5" x14ac:dyDescent="0.2">
      <c r="A13" s="53" t="s">
        <v>304</v>
      </c>
      <c r="B13" s="9" t="s">
        <v>163</v>
      </c>
      <c r="C13" s="54"/>
      <c r="D13" s="55"/>
      <c r="E13" s="60"/>
    </row>
    <row r="14" spans="1:5" x14ac:dyDescent="0.2">
      <c r="A14" s="9" t="s">
        <v>305</v>
      </c>
      <c r="B14" s="9" t="s">
        <v>306</v>
      </c>
      <c r="C14" s="54"/>
      <c r="D14" s="55"/>
      <c r="E14" s="60"/>
    </row>
    <row r="15" spans="1:5" x14ac:dyDescent="0.2">
      <c r="A15" s="9" t="s">
        <v>307</v>
      </c>
      <c r="B15" s="9" t="s">
        <v>308</v>
      </c>
      <c r="C15" s="54"/>
      <c r="D15" s="55"/>
      <c r="E15" s="60"/>
    </row>
    <row r="16" spans="1:5" x14ac:dyDescent="0.2">
      <c r="A16" s="9" t="s">
        <v>309</v>
      </c>
      <c r="B16" s="9" t="s">
        <v>310</v>
      </c>
      <c r="C16" s="54"/>
      <c r="D16" s="55"/>
      <c r="E16" s="60">
        <v>-35200479167</v>
      </c>
    </row>
    <row r="17" spans="1:5" x14ac:dyDescent="0.2">
      <c r="A17" s="9" t="s">
        <v>311</v>
      </c>
      <c r="B17" s="9" t="s">
        <v>312</v>
      </c>
      <c r="C17" s="54"/>
      <c r="D17" s="55">
        <v>9163240</v>
      </c>
      <c r="E17" s="60">
        <v>34815836760</v>
      </c>
    </row>
    <row r="18" spans="1:5" x14ac:dyDescent="0.2">
      <c r="A18" s="9" t="s">
        <v>313</v>
      </c>
      <c r="B18" s="9" t="s">
        <v>199</v>
      </c>
      <c r="C18" s="54"/>
      <c r="D18" s="55"/>
      <c r="E18" s="60">
        <v>0</v>
      </c>
    </row>
    <row r="19" spans="1:5" x14ac:dyDescent="0.2">
      <c r="A19" s="9" t="s">
        <v>314</v>
      </c>
      <c r="B19" s="9" t="s">
        <v>315</v>
      </c>
      <c r="C19" s="54"/>
      <c r="D19" s="55"/>
      <c r="E19" s="60">
        <v>0</v>
      </c>
    </row>
    <row r="20" spans="1:5" x14ac:dyDescent="0.2">
      <c r="A20" s="9" t="s">
        <v>337</v>
      </c>
      <c r="B20" s="9" t="s">
        <v>316</v>
      </c>
      <c r="C20" s="54"/>
      <c r="D20" s="55"/>
      <c r="E20" s="60">
        <v>587055452</v>
      </c>
    </row>
    <row r="21" spans="1:5" x14ac:dyDescent="0.2">
      <c r="A21" s="53" t="s">
        <v>317</v>
      </c>
      <c r="B21" s="9" t="s">
        <v>200</v>
      </c>
      <c r="C21" s="54"/>
      <c r="D21" s="55">
        <v>9163240</v>
      </c>
      <c r="E21" s="55">
        <v>202413045</v>
      </c>
    </row>
    <row r="22" spans="1:5" x14ac:dyDescent="0.2">
      <c r="A22" s="53" t="s">
        <v>318</v>
      </c>
      <c r="B22" s="9" t="s">
        <v>170</v>
      </c>
      <c r="C22" s="54"/>
      <c r="D22" s="55"/>
      <c r="E22" s="60"/>
    </row>
    <row r="23" spans="1:5" x14ac:dyDescent="0.2">
      <c r="A23" s="9" t="s">
        <v>319</v>
      </c>
      <c r="B23" s="9" t="s">
        <v>201</v>
      </c>
      <c r="C23" s="54"/>
      <c r="D23" s="55"/>
      <c r="E23" s="60"/>
    </row>
    <row r="24" spans="1:5" x14ac:dyDescent="0.2">
      <c r="A24" s="9" t="s">
        <v>320</v>
      </c>
      <c r="B24" s="9" t="s">
        <v>202</v>
      </c>
      <c r="C24" s="54"/>
      <c r="D24" s="55"/>
      <c r="E24" s="60"/>
    </row>
    <row r="25" spans="1:5" x14ac:dyDescent="0.2">
      <c r="A25" s="9" t="s">
        <v>321</v>
      </c>
      <c r="B25" s="9" t="s">
        <v>322</v>
      </c>
      <c r="C25" s="54"/>
      <c r="D25" s="55"/>
      <c r="E25" s="60"/>
    </row>
    <row r="26" spans="1:5" x14ac:dyDescent="0.2">
      <c r="A26" s="9" t="s">
        <v>323</v>
      </c>
      <c r="B26" s="9" t="s">
        <v>324</v>
      </c>
      <c r="C26" s="54"/>
      <c r="D26" s="55"/>
      <c r="E26" s="60"/>
    </row>
    <row r="27" spans="1:5" x14ac:dyDescent="0.2">
      <c r="A27" s="9" t="s">
        <v>325</v>
      </c>
      <c r="B27" s="9" t="s">
        <v>326</v>
      </c>
      <c r="C27" s="54"/>
      <c r="D27" s="55"/>
      <c r="E27" s="60"/>
    </row>
    <row r="28" spans="1:5" x14ac:dyDescent="0.2">
      <c r="A28" s="9" t="s">
        <v>327</v>
      </c>
      <c r="B28" s="9" t="s">
        <v>328</v>
      </c>
      <c r="C28" s="54"/>
      <c r="D28" s="55"/>
      <c r="E28" s="60"/>
    </row>
    <row r="29" spans="1:5" x14ac:dyDescent="0.2">
      <c r="A29" s="53" t="s">
        <v>329</v>
      </c>
      <c r="B29" s="9" t="s">
        <v>203</v>
      </c>
      <c r="C29" s="54"/>
      <c r="D29" s="55">
        <v>0</v>
      </c>
      <c r="E29" s="55">
        <v>0</v>
      </c>
    </row>
    <row r="30" spans="1:5" x14ac:dyDescent="0.2">
      <c r="A30" s="53" t="s">
        <v>330</v>
      </c>
      <c r="B30" s="9" t="s">
        <v>204</v>
      </c>
      <c r="C30" s="54"/>
      <c r="D30" s="55">
        <v>-5269126697</v>
      </c>
      <c r="E30" s="55">
        <v>-7417006519</v>
      </c>
    </row>
    <row r="31" spans="1:5" x14ac:dyDescent="0.2">
      <c r="A31" s="53" t="s">
        <v>331</v>
      </c>
      <c r="B31" s="9" t="s">
        <v>207</v>
      </c>
      <c r="C31" s="54"/>
      <c r="D31" s="55">
        <v>19552361444</v>
      </c>
      <c r="E31" s="60">
        <v>12702158783</v>
      </c>
    </row>
    <row r="32" spans="1:5" x14ac:dyDescent="0.2">
      <c r="A32" s="53" t="s">
        <v>332</v>
      </c>
      <c r="B32" s="9" t="s">
        <v>333</v>
      </c>
      <c r="C32" s="54"/>
      <c r="D32" s="55"/>
      <c r="E32" s="60"/>
    </row>
    <row r="33" spans="1:5" x14ac:dyDescent="0.2">
      <c r="A33" s="53" t="s">
        <v>334</v>
      </c>
      <c r="B33" s="9" t="s">
        <v>208</v>
      </c>
      <c r="C33" s="54"/>
      <c r="D33" s="55">
        <v>14283234747</v>
      </c>
      <c r="E33" s="55">
        <v>5285152264</v>
      </c>
    </row>
    <row r="34" spans="1:5" x14ac:dyDescent="0.2">
      <c r="A34" s="56"/>
      <c r="B34" s="56"/>
      <c r="C34" s="56"/>
      <c r="D34" s="57">
        <v>0</v>
      </c>
      <c r="E34" s="57"/>
    </row>
  </sheetData>
  <protectedRanges>
    <protectedRange sqref="C4:E4 C5:D5 C7:D11 C6 C13:D20 C12 C22:D28 C21 C31:D32 C29:C30 C33" name="Range1"/>
    <protectedRange sqref="E5:E33 D12 D29:D30 D33 D21" name="Range1_1"/>
    <protectedRange sqref="D6" name="Range1_2"/>
  </protectedRanges>
  <mergeCells count="5">
    <mergeCell ref="A1:A2"/>
    <mergeCell ref="B1:B2"/>
    <mergeCell ref="C1:C2"/>
    <mergeCell ref="D1:D2"/>
    <mergeCell ref="E1:E2"/>
  </mergeCells>
  <pageMargins left="0.17" right="0.16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w+8WCRrD4WVCXhT2JhRhxZUwNVI=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GB36L3KGTKghw2AM6Of60+ow7h0=</DigestValue>
    </Reference>
  </SignedInfo>
  <SignatureValue>HriADYtHx8gvwHU8kual1aQJ360R+YDZGf3WMUmWypXQCPUJvdmfDLMJfYmtiksfQGjk0w+A5ph3
N+8I25DF/PdfkykQvWkEXOg81ACYWwS++NSBoRLSFJDXJzLuFa5dh425We5NPBiaZpI3+YBP0B5V
5PUdg5UMIxsojbsRhQ8=</SignatureValue>
  <KeyInfo>
    <X509Data>
      <X509Certificate>MIIFtTCCA52gAwIBAgIQVAHkaE1/fBePhmWJ9erOnTANBgkqhkiG9w0BAQUFADBpMQswCQYDVQQGEwJWTjETMBEGA1UEChMKVk5QVCBHcm91cDEeMBwGA1UECxMVVk5QVC1DQSBUcnVzdCBOZXR3b3JrMSUwIwYDVQQDExxWTlBUIENlcnRpZmljYXRpb24gQXV0aG9yaXR5MB4XDTE2MDEyMDA3NTUwMFoXDTE5MTIxNjA2NTgwOFowgYsxCzAJBgNVBAYTAlZOMRcwFQYDVQQIDA5I4buTIENow60gTWluaDERMA8GA1UEBwwIUXXhuq1uIDExMDAuBgNVBAMMJ0PDlE5HIFRZIENQIFFV4bqiTiBMw50gUVXhu7ggVklOQVdFQUxUSDEeMBwGCgmSJomT8ixkAQEMDk1TVDowMzA1NjU1MTQ1MIGfMA0GCSqGSIb3DQEBAQUAA4GNADCBiQKBgQDELmqYg3KBEJH7FyjWGvEj9dIGBwE1+/Q3vXxNHAp3abhZkWkn0H1mlNbT4z/+td6IW8kJ04fmCV7KVOBaSN7Smbjp/AobATln8mNNiaBoOrbjhj4GWzyBmi1lOV7OYrvM4unTptvfVramrvsUWV/0A9GC1kVV2dpDKlzOW9AN4QIDAQABo4IBuDCCAbQwcAYIKwYBBQUHAQEEZDBiMDIGCCsGAQUFBzAChiZodHRwOi8vcHViLnZucHQtY2Eudm4vY2VydHMvdm5wdGNhLmNlcjAsBggrBgEFBQcwAYYgaHR0cDovL29jc3Audm5wdC1jYS52bi9yZXNwb25kZXIwHQYDVR0OBBYEFF6LhUTXKc2gpdgQiyf3UkecbsvP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wYDVR0RBBwwGoEYcmVwb3J0QHZpbmF3ZWFsdGguY29tLnZuMA0GCSqGSIb3DQEBBQUAA4ICAQA/gD0u7S4sQBfqH79QxqFggGjDZAp+7oja32YaHiaGNk0kDbq49E6m3MGK94kytlvd65O7slkDIGvN83WL4qvoemmsPGLe0voc1mLvq0bIXuuf94pb9ZefHFw/XO4GGZeBjaBUZ/tKgXQVEY/MZCNB6mOdy2gXmhw8O5wj3/ZK2LMCshDocyP1OawFtX+VpMiTt4Y7gQP8wBjpZfnkqpiJJZ2szhtFCgPOUz3O6JOV8Ge6AqYhKv1cQV+D0x2bD76zhcxJhyGLq1zniLe/EWpVZKT6GTToMwDetPhuqJkrN2DBuuHpCTGkOPX61dkGm+viEnrPqOjIF31Jw4ecJCx0xTzz65UCJQkFwBr9/mBZKw7PKrZxovjkppBkAIPvL/O+o6XQYwkKbh4iTjAFGNtBCMtrjkEwzCEVV6fBjjMcKWM5lC3on5ZI+c9drvR//HEig2pvT4jRV1gISnf2a0oojaQc8aUONbOl6S+zzhDpjtblqDd2+pLHMvsJcqtSaJsWctUsEKZGzSOibhpAnks0dp/M/YXAsVRzFCynTMrOYGM0/QdEqznJrbm0h4qDv/1PZ13tmjqzAJTFxzKDXnEaizer/YrLqe0C13ZwX5B97mJcfD3u/B+ly17HlUUl0Ls96cNf6H3rlNIFRFLA2KiqBJ9ki4X7S4wEEf+D5JjB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ONeT/4Vb0yFm3NtX/5xUMVtTxnM=</DigestValue>
      </Reference>
      <Reference URI="/xl/calcChain.xml?ContentType=application/vnd.openxmlformats-officedocument.spreadsheetml.calcChain+xml">
        <DigestMethod Algorithm="http://www.w3.org/2000/09/xmldsig#sha1"/>
        <DigestValue>WkS/h/5sPP0b5t5LN9Dqz+4dNsA=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C7rHY9rsmyY2RuqraD5Uxuy7+qU=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pQ+EZn39cDoN4fP2zGIqsV3WJRg=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GAV/0zgNkH6c1J6X28lwGJq7UD4=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o8okaySrIbMp8WnM35ZVqn/NYsg=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GAV/0zgNkH6c1J6X28lwGJq7UD4=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wIv1C6racM4ckvaZaMMV8UwfRiE=</DigestValue>
      </Reference>
      <Reference URI="/xl/sharedStrings.xml?ContentType=application/vnd.openxmlformats-officedocument.spreadsheetml.sharedStrings+xml">
        <DigestMethod Algorithm="http://www.w3.org/2000/09/xmldsig#sha1"/>
        <DigestValue>3mTVBADBOlLQp1NKtXP9iicJMIA=</DigestValue>
      </Reference>
      <Reference URI="/xl/styles.xml?ContentType=application/vnd.openxmlformats-officedocument.spreadsheetml.styles+xml">
        <DigestMethod Algorithm="http://www.w3.org/2000/09/xmldsig#sha1"/>
        <DigestValue>daFy8paP6t/SHLa7IkDNIbzztns=</DigestValue>
      </Reference>
      <Reference URI="/xl/theme/theme1.xml?ContentType=application/vnd.openxmlformats-officedocument.theme+xml">
        <DigestMethod Algorithm="http://www.w3.org/2000/09/xmldsig#sha1"/>
        <DigestValue>Oi7H/fRXtHukTH5sKTl6HFQJLPo=</DigestValue>
      </Reference>
      <Reference URI="/xl/workbook.xml?ContentType=application/vnd.openxmlformats-officedocument.spreadsheetml.sheet.main+xml">
        <DigestMethod Algorithm="http://www.w3.org/2000/09/xmldsig#sha1"/>
        <DigestValue>JRWPXSPxDiBzj1WL17rVlRntRRY=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5/9ksX7M2dimxpeTpzizp4NJHP0=</DigestValue>
      </Reference>
      <Reference URI="/xl/worksheets/sheet2.xml?ContentType=application/vnd.openxmlformats-officedocument.spreadsheetml.worksheet+xml">
        <DigestMethod Algorithm="http://www.w3.org/2000/09/xmldsig#sha1"/>
        <DigestValue>1Pc6fill122OQsu4F5D68zxr6O8=</DigestValue>
      </Reference>
      <Reference URI="/xl/worksheets/sheet3.xml?ContentType=application/vnd.openxmlformats-officedocument.spreadsheetml.worksheet+xml">
        <DigestMethod Algorithm="http://www.w3.org/2000/09/xmldsig#sha1"/>
        <DigestValue>ZMA2e4NOaEkMn1/OjoupNkOZvGM=</DigestValue>
      </Reference>
      <Reference URI="/xl/worksheets/sheet4.xml?ContentType=application/vnd.openxmlformats-officedocument.spreadsheetml.worksheet+xml">
        <DigestMethod Algorithm="http://www.w3.org/2000/09/xmldsig#sha1"/>
        <DigestValue>pdmFP4LV0RyyL528rBhy4pT5bZk=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2016-10-24T10:07:18Z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2016-10-24T10:07:18Z</xd:SigningTime>
          <xd:SigningCertificate>
            <xd:Cert>
              <xd:CertDigest>
                <DigestMethod Algorithm="http://www.w3.org/2000/09/xmldsig#sha1"/>
                <DigestValue>4H3rVLtGGhDs4qtYH/OAZIudaw0=</DigestValue>
              </xd:CertDigest>
              <xd:IssuerSerial>
                <X509IssuerName>CN=VNPT Certification Authority, OU=VNPT-CA Trust Network, O=VNPT Group, C=VN</X509IssuerName>
                <X509SerialNumber>111664976595894467559291776227577876125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Created and 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quat</vt:lpstr>
      <vt:lpstr>BangCanDoiKeToan_06001</vt:lpstr>
      <vt:lpstr>BCKetQuaHoatDongKinhDoanh_06002</vt:lpstr>
      <vt:lpstr>BCLuuChuyenTienTe_06003</vt:lpstr>
      <vt:lpstr>BangCanDoiKeToan_06001!Print_Area</vt:lpstr>
      <vt:lpstr>BCKetQuaHoatDongKinhDoanh_06002!Print_Area</vt:lpstr>
      <vt:lpstr>BangCanDoiKeToan_06001!Print_Titles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Nguyen Thi Thanh Ngoc</cp:lastModifiedBy>
  <cp:lastPrinted>2016-08-16T03:45:01Z</cp:lastPrinted>
  <dcterms:created xsi:type="dcterms:W3CDTF">2013-10-21T07:48:06Z</dcterms:created>
  <dcterms:modified xsi:type="dcterms:W3CDTF">2016-10-24T09:32:23Z</dcterms:modified>
</cp:coreProperties>
</file>